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F9B4E786-B73E-4C98-9A90-7FB01EC05BB5}" xr6:coauthVersionLast="47" xr6:coauthVersionMax="47" xr10:uidLastSave="{00000000-0000-0000-0000-000000000000}"/>
  <bookViews>
    <workbookView xWindow="-120" yWindow="-120" windowWidth="29040" windowHeight="15720" xr2:uid="{05186253-F4AD-478F-9DFC-C8A430795F03}"/>
  </bookViews>
  <sheets>
    <sheet name="2025 İLKBEŞÜLKE" sheetId="1" r:id="rId1"/>
  </sheets>
  <externalReferences>
    <externalReference r:id="rId2"/>
  </externalReferences>
  <definedNames>
    <definedName name="_xlnm.Print_Area" localSheetId="0">'2025 İLKBEŞÜLKE'!$A$3:$F$49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1" l="1"/>
  <c r="D11" i="1"/>
  <c r="E11" i="1" s="1"/>
  <c r="D10" i="1"/>
  <c r="E10" i="1" s="1"/>
  <c r="C10" i="1"/>
  <c r="D9" i="1"/>
  <c r="E9" i="1" s="1"/>
  <c r="C9" i="1"/>
  <c r="E8" i="1"/>
  <c r="D8" i="1"/>
  <c r="C8" i="1"/>
  <c r="D7" i="1"/>
  <c r="D13" i="1" l="1"/>
  <c r="D12" i="1"/>
  <c r="E12" i="1" s="1"/>
  <c r="E7" i="1"/>
  <c r="C7" i="1"/>
  <c r="C11" i="1"/>
</calcChain>
</file>

<file path=xl/sharedStrings.xml><?xml version="1.0" encoding="utf-8"?>
<sst xmlns="http://schemas.openxmlformats.org/spreadsheetml/2006/main" count="8" uniqueCount="8">
  <si>
    <t>2025 YILI OCAK-EKİM AYLARI İLİMİZ HUDUT KAPILARINDAN
 İLİMİZE EN FAZLA GİRİŞ YAPAN İLK BEŞ ÜLKENİN DAĞILIMI</t>
  </si>
  <si>
    <t>MİLLİYETİ</t>
  </si>
  <si>
    <t>TOPLAM</t>
  </si>
  <si>
    <t>DİĞER</t>
  </si>
  <si>
    <t xml:space="preserve"> TOPLAM</t>
  </si>
  <si>
    <t xml:space="preserve">NOT: BU VERİLER YAZDIRILDIĞI TARİHTEN ÖNCEKİ AYLARI KAPSAR. </t>
  </si>
  <si>
    <t xml:space="preserve">KAYITLARIMIZDAN YAZDIRILDIĞI TARİH: </t>
  </si>
  <si>
    <t>BİLGİLER MUĞLA EMNİYET MÜDÜRLÜĞÜ PASAPORT ŞUBE MÜDÜRLÜĞÜ'NDEN VE HAVALİMANLARI YER HİZMETLERİ BAŞMÜDÜRLÜKLERİNDEN ALINARAK  MUĞLA  İL KÜLTÜR VE TURİZM  MÜDÜRLÜĞÜNCE HAZIRLANMIŞTIR.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</si>
</sst>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charset val="162"/>
    </font>
    <font>
      <sz val="10"/>
      <name val="Arial"/>
      <charset val="162"/>
    </font>
    <font>
      <b/>
      <sz val="12"/>
      <name val="Arial Tur"/>
      <family val="2"/>
      <charset val="162"/>
    </font>
    <font>
      <b/>
      <sz val="11"/>
      <name val="Arial Tur"/>
      <family val="2"/>
      <charset val="162"/>
    </font>
    <font>
      <sz val="12"/>
      <name val="Arial Tur"/>
      <family val="2"/>
      <charset val="162"/>
    </font>
    <font>
      <b/>
      <sz val="11"/>
      <color indexed="10"/>
      <name val="Arial Tur"/>
      <family val="2"/>
      <charset val="162"/>
    </font>
    <font>
      <b/>
      <sz val="12"/>
      <color indexed="10"/>
      <name val="Arial Tur"/>
      <family val="2"/>
      <charset val="162"/>
    </font>
    <font>
      <b/>
      <sz val="9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b/>
      <sz val="8"/>
      <name val="Arial Tur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3" borderId="10" xfId="1" applyNumberFormat="1" applyFont="1" applyFill="1" applyBorder="1" applyAlignment="1"/>
    <xf numFmtId="3" fontId="3" fillId="3" borderId="11" xfId="1" applyNumberFormat="1" applyFont="1" applyFill="1" applyBorder="1" applyAlignment="1"/>
    <xf numFmtId="164" fontId="3" fillId="4" borderId="10" xfId="1" applyNumberFormat="1" applyFont="1" applyFill="1" applyBorder="1" applyAlignment="1"/>
    <xf numFmtId="3" fontId="3" fillId="4" borderId="11" xfId="1" applyNumberFormat="1" applyFont="1" applyFill="1" applyBorder="1" applyAlignment="1"/>
    <xf numFmtId="164" fontId="3" fillId="5" borderId="10" xfId="1" applyNumberFormat="1" applyFont="1" applyFill="1" applyBorder="1" applyAlignment="1"/>
    <xf numFmtId="3" fontId="3" fillId="5" borderId="11" xfId="1" applyNumberFormat="1" applyFont="1" applyFill="1" applyBorder="1" applyAlignment="1"/>
    <xf numFmtId="49" fontId="3" fillId="0" borderId="0" xfId="0" applyNumberFormat="1" applyFont="1"/>
    <xf numFmtId="164" fontId="3" fillId="6" borderId="10" xfId="1" applyNumberFormat="1" applyFont="1" applyFill="1" applyBorder="1" applyAlignment="1"/>
    <xf numFmtId="3" fontId="3" fillId="6" borderId="11" xfId="1" applyNumberFormat="1" applyFont="1" applyFill="1" applyBorder="1" applyAlignment="1"/>
    <xf numFmtId="164" fontId="3" fillId="7" borderId="10" xfId="1" applyNumberFormat="1" applyFont="1" applyFill="1" applyBorder="1" applyAlignment="1"/>
    <xf numFmtId="3" fontId="3" fillId="7" borderId="11" xfId="1" applyNumberFormat="1" applyFont="1" applyFill="1" applyBorder="1" applyAlignment="1"/>
    <xf numFmtId="0" fontId="0" fillId="0" borderId="12" xfId="0" applyBorder="1"/>
    <xf numFmtId="49" fontId="3" fillId="8" borderId="13" xfId="0" applyNumberFormat="1" applyFont="1" applyFill="1" applyBorder="1"/>
    <xf numFmtId="3" fontId="3" fillId="8" borderId="13" xfId="1" applyNumberFormat="1" applyFont="1" applyFill="1" applyBorder="1" applyAlignment="1"/>
    <xf numFmtId="3" fontId="4" fillId="0" borderId="0" xfId="0" applyNumberFormat="1" applyFont="1"/>
    <xf numFmtId="0" fontId="0" fillId="0" borderId="14" xfId="0" applyBorder="1"/>
    <xf numFmtId="49" fontId="5" fillId="0" borderId="15" xfId="0" applyNumberFormat="1" applyFont="1" applyBorder="1"/>
    <xf numFmtId="3" fontId="6" fillId="0" borderId="16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3" fontId="2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/>
    <xf numFmtId="0" fontId="7" fillId="0" borderId="0" xfId="0" applyFont="1"/>
    <xf numFmtId="14" fontId="7" fillId="0" borderId="0" xfId="0" applyNumberFormat="1" applyFont="1"/>
    <xf numFmtId="14" fontId="0" fillId="0" borderId="21" xfId="0" applyNumberFormat="1" applyBorder="1"/>
    <xf numFmtId="0" fontId="8" fillId="0" borderId="22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9" fillId="0" borderId="0" xfId="0" applyFont="1"/>
    <xf numFmtId="14" fontId="10" fillId="0" borderId="0" xfId="0" applyNumberFormat="1" applyFont="1"/>
    <xf numFmtId="0" fontId="9" fillId="0" borderId="0" xfId="0" applyFont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4104234527689"/>
          <c:y val="0.2900193657665478"/>
          <c:w val="0.49348534201954397"/>
          <c:h val="0.54614036410583677"/>
        </c:manualLayout>
      </c:layout>
      <c:pie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/>
      <a:srcRect/>
      <a:stretch>
        <a:fillRect/>
      </a:stretch>
    </a:blip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44920126076337"/>
          <c:y val="2.166068800183326E-2"/>
          <c:w val="0.55102095725143219"/>
          <c:h val="0.97473096008249671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6B-4EDB-8842-47C219357F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6B-4EDB-8842-47C219357F2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86B-4EDB-8842-47C219357F2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86B-4EDB-8842-47C219357F2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86B-4EDB-8842-47C219357F2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86B-4EDB-8842-47C219357F28}"/>
              </c:ext>
            </c:extLst>
          </c:dPt>
          <c:dLbls>
            <c:dLbl>
              <c:idx val="0"/>
              <c:layout>
                <c:manualLayout>
                  <c:x val="-5.5751950706701666E-3"/>
                  <c:y val="5.0729072521653894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6B-4EDB-8842-47C219357F28}"/>
                </c:ext>
              </c:extLst>
            </c:dLbl>
            <c:dLbl>
              <c:idx val="1"/>
              <c:layout>
                <c:manualLayout>
                  <c:x val="1.9072527534781398E-3"/>
                  <c:y val="-2.8988199732518899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6B-4EDB-8842-47C219357F28}"/>
                </c:ext>
              </c:extLst>
            </c:dLbl>
            <c:dLbl>
              <c:idx val="2"/>
              <c:layout>
                <c:manualLayout>
                  <c:x val="-4.553115315402697E-3"/>
                  <c:y val="-8.4433094821348781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6B-4EDB-8842-47C219357F28}"/>
                </c:ext>
              </c:extLst>
            </c:dLbl>
            <c:dLbl>
              <c:idx val="3"/>
              <c:layout>
                <c:manualLayout>
                  <c:x val="-1.6710778681858308E-2"/>
                  <c:y val="-2.7283663301792332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6B-4EDB-8842-47C219357F28}"/>
                </c:ext>
              </c:extLst>
            </c:dLbl>
            <c:dLbl>
              <c:idx val="4"/>
              <c:layout>
                <c:manualLayout>
                  <c:x val="-4.2892371976088098E-2"/>
                  <c:y val="-4.6907069707966681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6B-4EDB-8842-47C219357F28}"/>
                </c:ext>
              </c:extLst>
            </c:dLbl>
            <c:dLbl>
              <c:idx val="5"/>
              <c:layout>
                <c:manualLayout>
                  <c:x val="4.5161497669934117E-2"/>
                  <c:y val="8.5351687154213637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6B-4EDB-8842-47C219357F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 İLKBEŞÜLKE'!$C$7:$C$12</c:f>
              <c:strCache>
                <c:ptCount val="6"/>
                <c:pt idx="0">
                  <c:v>İNGİLTERE</c:v>
                </c:pt>
                <c:pt idx="1">
                  <c:v>RUSYA FEDERASYONU</c:v>
                </c:pt>
                <c:pt idx="2">
                  <c:v>POLONYA</c:v>
                </c:pt>
                <c:pt idx="3">
                  <c:v>ALMANYA</c:v>
                </c:pt>
                <c:pt idx="4">
                  <c:v>HOLLANDA</c:v>
                </c:pt>
                <c:pt idx="5">
                  <c:v>DİĞER</c:v>
                </c:pt>
              </c:strCache>
            </c:strRef>
          </c:cat>
          <c:val>
            <c:numRef>
              <c:f>'2025 İLKBEŞÜLKE'!$D$7:$D$12</c:f>
              <c:numCache>
                <c:formatCode>#,##0</c:formatCode>
                <c:ptCount val="6"/>
                <c:pt idx="0">
                  <c:v>1451398</c:v>
                </c:pt>
                <c:pt idx="1">
                  <c:v>400234</c:v>
                </c:pt>
                <c:pt idx="2">
                  <c:v>299586</c:v>
                </c:pt>
                <c:pt idx="3">
                  <c:v>240870</c:v>
                </c:pt>
                <c:pt idx="4">
                  <c:v>89257</c:v>
                </c:pt>
                <c:pt idx="5">
                  <c:v>958070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6B-4EDB-8842-47C219357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13</xdr:row>
      <xdr:rowOff>104775</xdr:rowOff>
    </xdr:from>
    <xdr:to>
      <xdr:col>5</xdr:col>
      <xdr:colOff>333375</xdr:colOff>
      <xdr:row>44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5772D4-92C9-45B8-97C1-0FBBC8481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76200</xdr:colOff>
      <xdr:row>14</xdr:row>
      <xdr:rowOff>104775</xdr:rowOff>
    </xdr:from>
    <xdr:to>
      <xdr:col>3</xdr:col>
      <xdr:colOff>1771650</xdr:colOff>
      <xdr:row>30</xdr:row>
      <xdr:rowOff>28575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33A626AC-2C27-46FC-8F5C-E6DAE9ECB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kas&#305;m.xls" TargetMode="External"/><Relationship Id="rId1" Type="http://schemas.openxmlformats.org/officeDocument/2006/relationships/externalLinkPath" Target="/Users/seyda.dogan/Desktop/2025%20YILI%20TUR&#304;ST%20G&#304;R&#304;&#350;LER&#304;-kas&#305;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N40">
            <v>3439415</v>
          </cell>
        </row>
      </sheetData>
      <sheetData sheetId="13">
        <row r="5">
          <cell r="O5">
            <v>240870</v>
          </cell>
        </row>
        <row r="6">
          <cell r="O6">
            <v>19123</v>
          </cell>
        </row>
        <row r="7">
          <cell r="O7">
            <v>6965</v>
          </cell>
        </row>
        <row r="8">
          <cell r="O8">
            <v>15692</v>
          </cell>
        </row>
        <row r="9">
          <cell r="O9">
            <v>20086</v>
          </cell>
        </row>
        <row r="10">
          <cell r="O10">
            <v>37463</v>
          </cell>
        </row>
        <row r="11">
          <cell r="O11">
            <v>9400</v>
          </cell>
        </row>
        <row r="12">
          <cell r="O12">
            <v>20655</v>
          </cell>
        </row>
        <row r="13">
          <cell r="O13">
            <v>35691</v>
          </cell>
        </row>
        <row r="14">
          <cell r="O14">
            <v>2820</v>
          </cell>
        </row>
        <row r="15">
          <cell r="O15">
            <v>15052</v>
          </cell>
        </row>
        <row r="16">
          <cell r="O16">
            <v>2213</v>
          </cell>
        </row>
        <row r="17">
          <cell r="O17">
            <v>35094</v>
          </cell>
        </row>
        <row r="18">
          <cell r="O18">
            <v>2883</v>
          </cell>
        </row>
        <row r="19">
          <cell r="O19">
            <v>89257</v>
          </cell>
        </row>
        <row r="20">
          <cell r="O20">
            <v>3719</v>
          </cell>
        </row>
        <row r="21">
          <cell r="O21">
            <v>1451398</v>
          </cell>
        </row>
        <row r="22">
          <cell r="O22">
            <v>8391</v>
          </cell>
        </row>
        <row r="23">
          <cell r="O23">
            <v>45975</v>
          </cell>
        </row>
        <row r="24">
          <cell r="O24">
            <v>5126</v>
          </cell>
        </row>
        <row r="25">
          <cell r="O25">
            <v>4983</v>
          </cell>
        </row>
        <row r="26">
          <cell r="O26">
            <v>5545</v>
          </cell>
        </row>
        <row r="27">
          <cell r="O27">
            <v>11152</v>
          </cell>
        </row>
        <row r="28">
          <cell r="O28">
            <v>33145</v>
          </cell>
        </row>
        <row r="29">
          <cell r="O29">
            <v>529</v>
          </cell>
        </row>
        <row r="30">
          <cell r="O30">
            <v>5370</v>
          </cell>
        </row>
        <row r="31">
          <cell r="O31">
            <v>13824</v>
          </cell>
        </row>
        <row r="32">
          <cell r="O32">
            <v>4634</v>
          </cell>
        </row>
        <row r="33">
          <cell r="O33">
            <v>12892</v>
          </cell>
        </row>
        <row r="34">
          <cell r="O34">
            <v>15576</v>
          </cell>
        </row>
        <row r="35">
          <cell r="O35">
            <v>5883</v>
          </cell>
        </row>
        <row r="36">
          <cell r="O36">
            <v>454</v>
          </cell>
        </row>
        <row r="37">
          <cell r="O37">
            <v>3252</v>
          </cell>
        </row>
        <row r="38">
          <cell r="O38">
            <v>299586</v>
          </cell>
        </row>
        <row r="39">
          <cell r="O39">
            <v>4250</v>
          </cell>
        </row>
        <row r="40">
          <cell r="O40">
            <v>22898</v>
          </cell>
        </row>
        <row r="41">
          <cell r="O41">
            <v>400234</v>
          </cell>
        </row>
        <row r="42">
          <cell r="O42">
            <v>17400</v>
          </cell>
        </row>
        <row r="43">
          <cell r="O43">
            <v>16369</v>
          </cell>
        </row>
        <row r="44">
          <cell r="O44">
            <v>963</v>
          </cell>
        </row>
        <row r="45">
          <cell r="O45">
            <v>13000</v>
          </cell>
        </row>
        <row r="46">
          <cell r="O46">
            <v>40071</v>
          </cell>
        </row>
        <row r="47">
          <cell r="O47">
            <v>3807</v>
          </cell>
        </row>
        <row r="48">
          <cell r="O48">
            <v>2227</v>
          </cell>
        </row>
        <row r="49">
          <cell r="O49">
            <v>19180</v>
          </cell>
        </row>
        <row r="50">
          <cell r="O50">
            <v>67054</v>
          </cell>
        </row>
        <row r="51">
          <cell r="O51">
            <v>347264</v>
          </cell>
        </row>
      </sheetData>
      <sheetData sheetId="14">
        <row r="3">
          <cell r="P3">
            <v>240870</v>
          </cell>
          <cell r="Q3" t="str">
            <v>ALMANYA</v>
          </cell>
        </row>
        <row r="4">
          <cell r="P4">
            <v>19123</v>
          </cell>
          <cell r="Q4" t="str">
            <v>AMERİKA BİRLEŞİK DEVLETLERİ</v>
          </cell>
        </row>
        <row r="5">
          <cell r="P5">
            <v>6965</v>
          </cell>
          <cell r="Q5" t="str">
            <v>AVUSTRALYA</v>
          </cell>
        </row>
        <row r="6">
          <cell r="P6">
            <v>15692</v>
          </cell>
          <cell r="Q6" t="str">
            <v>AVUSTURYA</v>
          </cell>
        </row>
        <row r="7">
          <cell r="P7">
            <v>20086</v>
          </cell>
          <cell r="Q7" t="str">
            <v>AZERBAYCAN</v>
          </cell>
        </row>
        <row r="8">
          <cell r="P8">
            <v>37463</v>
          </cell>
          <cell r="Q8" t="str">
            <v>BELÇİKA</v>
          </cell>
        </row>
        <row r="9">
          <cell r="P9">
            <v>9400</v>
          </cell>
          <cell r="Q9" t="str">
            <v>BELARUS (BEYAZ RUSYA)</v>
          </cell>
        </row>
        <row r="10">
          <cell r="P10">
            <v>20655</v>
          </cell>
          <cell r="Q10" t="str">
            <v>BULGARİSTAN</v>
          </cell>
        </row>
        <row r="11">
          <cell r="P11">
            <v>35691</v>
          </cell>
          <cell r="Q11" t="str">
            <v>ÇEK CUMHURİYETİ</v>
          </cell>
        </row>
        <row r="12">
          <cell r="P12">
            <v>2820</v>
          </cell>
          <cell r="Q12" t="str">
            <v>ÇİN</v>
          </cell>
        </row>
        <row r="13">
          <cell r="P13">
            <v>15052</v>
          </cell>
          <cell r="Q13" t="str">
            <v>DANİMARKA</v>
          </cell>
        </row>
        <row r="14">
          <cell r="P14">
            <v>2213</v>
          </cell>
          <cell r="Q14" t="str">
            <v>FİNLANDİYA</v>
          </cell>
        </row>
        <row r="15">
          <cell r="P15">
            <v>35094</v>
          </cell>
          <cell r="Q15" t="str">
            <v>FRANSA</v>
          </cell>
        </row>
        <row r="16">
          <cell r="P16">
            <v>2883</v>
          </cell>
          <cell r="Q16" t="str">
            <v>GÜNEY AFRİKA CUMHURİYETİ</v>
          </cell>
        </row>
        <row r="17">
          <cell r="P17">
            <v>89257</v>
          </cell>
          <cell r="Q17" t="str">
            <v>HOLLANDA</v>
          </cell>
        </row>
        <row r="18">
          <cell r="P18">
            <v>3719</v>
          </cell>
          <cell r="Q18" t="str">
            <v>HİNDİSTAN</v>
          </cell>
        </row>
        <row r="19">
          <cell r="P19">
            <v>1451398</v>
          </cell>
          <cell r="Q19" t="str">
            <v>İNGİLTERE</v>
          </cell>
        </row>
        <row r="20">
          <cell r="P20">
            <v>8391</v>
          </cell>
          <cell r="Q20" t="str">
            <v>İRAN</v>
          </cell>
        </row>
        <row r="21">
          <cell r="P21">
            <v>45975</v>
          </cell>
          <cell r="Q21" t="str">
            <v>İRLANDA</v>
          </cell>
        </row>
        <row r="22">
          <cell r="P22">
            <v>5126</v>
          </cell>
          <cell r="Q22" t="str">
            <v>İSPANYA</v>
          </cell>
        </row>
        <row r="23">
          <cell r="P23">
            <v>4983</v>
          </cell>
          <cell r="Q23" t="str">
            <v>İSRAİL</v>
          </cell>
        </row>
        <row r="24">
          <cell r="P24">
            <v>5545</v>
          </cell>
          <cell r="Q24" t="str">
            <v>İSVEÇ</v>
          </cell>
        </row>
        <row r="25">
          <cell r="P25">
            <v>11152</v>
          </cell>
          <cell r="Q25" t="str">
            <v>İSVİÇRE</v>
          </cell>
        </row>
        <row r="26">
          <cell r="P26">
            <v>33145</v>
          </cell>
          <cell r="Q26" t="str">
            <v>İTALYA</v>
          </cell>
        </row>
        <row r="27">
          <cell r="P27">
            <v>529</v>
          </cell>
          <cell r="Q27" t="str">
            <v>JAPONYA</v>
          </cell>
        </row>
        <row r="28">
          <cell r="P28">
            <v>5370</v>
          </cell>
          <cell r="Q28" t="str">
            <v>KANADA</v>
          </cell>
        </row>
        <row r="29">
          <cell r="P29">
            <v>13824</v>
          </cell>
          <cell r="Q29" t="str">
            <v>KAZAKİSTAN</v>
          </cell>
        </row>
        <row r="30">
          <cell r="P30">
            <v>4634</v>
          </cell>
          <cell r="Q30" t="str">
            <v>LETONYA</v>
          </cell>
        </row>
        <row r="31">
          <cell r="P31">
            <v>12892</v>
          </cell>
          <cell r="Q31" t="str">
            <v>LİTVANYA</v>
          </cell>
        </row>
        <row r="32">
          <cell r="P32">
            <v>15576</v>
          </cell>
          <cell r="Q32" t="str">
            <v>LÜBNAN</v>
          </cell>
        </row>
        <row r="33">
          <cell r="P33">
            <v>5883</v>
          </cell>
          <cell r="Q33" t="str">
            <v>MACARİSTAN</v>
          </cell>
        </row>
        <row r="34">
          <cell r="P34">
            <v>454</v>
          </cell>
          <cell r="Q34" t="str">
            <v>MISIR</v>
          </cell>
        </row>
        <row r="35">
          <cell r="P35">
            <v>3252</v>
          </cell>
          <cell r="Q35" t="str">
            <v>NORVEÇ</v>
          </cell>
        </row>
        <row r="36">
          <cell r="P36">
            <v>299586</v>
          </cell>
          <cell r="Q36" t="str">
            <v>POLONYA</v>
          </cell>
        </row>
        <row r="37">
          <cell r="P37">
            <v>4250</v>
          </cell>
          <cell r="Q37" t="str">
            <v>PORTEKİZ</v>
          </cell>
        </row>
        <row r="38">
          <cell r="P38">
            <v>22898</v>
          </cell>
          <cell r="Q38" t="str">
            <v>ROMANYA</v>
          </cell>
        </row>
        <row r="39">
          <cell r="P39">
            <v>400234</v>
          </cell>
          <cell r="Q39" t="str">
            <v>RUSYA FEDERASYONU</v>
          </cell>
        </row>
        <row r="40">
          <cell r="P40">
            <v>17400</v>
          </cell>
          <cell r="Q40" t="str">
            <v>SIRBİSTAN</v>
          </cell>
        </row>
        <row r="41">
          <cell r="P41">
            <v>16369</v>
          </cell>
          <cell r="Q41" t="str">
            <v>SLOVAKYA</v>
          </cell>
        </row>
        <row r="42">
          <cell r="P42">
            <v>963</v>
          </cell>
          <cell r="Q42" t="str">
            <v>SLOVENYA</v>
          </cell>
        </row>
        <row r="43">
          <cell r="P43">
            <v>13000</v>
          </cell>
          <cell r="Q43" t="str">
            <v>SUUDİ ARABİSTAN</v>
          </cell>
        </row>
        <row r="44">
          <cell r="P44">
            <v>40071</v>
          </cell>
          <cell r="Q44" t="str">
            <v>UKRAYNA</v>
          </cell>
        </row>
        <row r="45">
          <cell r="P45">
            <v>3807</v>
          </cell>
          <cell r="Q45" t="str">
            <v>ÜRDÜN</v>
          </cell>
        </row>
        <row r="46">
          <cell r="P46">
            <v>2227</v>
          </cell>
          <cell r="Q46" t="str">
            <v>YENİ ZELANDA</v>
          </cell>
        </row>
        <row r="47">
          <cell r="P47">
            <v>19180</v>
          </cell>
          <cell r="Q47" t="str">
            <v>YUNANİSTAN</v>
          </cell>
        </row>
        <row r="57">
          <cell r="P57">
            <v>168</v>
          </cell>
          <cell r="Q57" t="str">
            <v>AFGANİSTAN</v>
          </cell>
        </row>
        <row r="58">
          <cell r="P58">
            <v>7</v>
          </cell>
          <cell r="Q58" t="str">
            <v>ANDORA</v>
          </cell>
        </row>
        <row r="59">
          <cell r="P59">
            <v>16</v>
          </cell>
          <cell r="Q59" t="str">
            <v>ANGOLA</v>
          </cell>
        </row>
        <row r="60">
          <cell r="P60">
            <v>48</v>
          </cell>
          <cell r="Q60" t="str">
            <v>ANTİGUA-BARBUDA</v>
          </cell>
        </row>
        <row r="61">
          <cell r="P61">
            <v>670</v>
          </cell>
          <cell r="Q61" t="str">
            <v>ARJANTİN</v>
          </cell>
        </row>
        <row r="62">
          <cell r="P62">
            <v>8956</v>
          </cell>
          <cell r="Q62" t="str">
            <v>ARNAVUTLUK</v>
          </cell>
        </row>
        <row r="63">
          <cell r="P63">
            <v>24</v>
          </cell>
          <cell r="Q63" t="str">
            <v>BAHAMA</v>
          </cell>
        </row>
        <row r="64">
          <cell r="P64">
            <v>220</v>
          </cell>
          <cell r="Q64" t="str">
            <v>BAHREYN</v>
          </cell>
        </row>
        <row r="65">
          <cell r="P65">
            <v>411</v>
          </cell>
          <cell r="Q65" t="str">
            <v>BANGLADEŞ</v>
          </cell>
        </row>
        <row r="66">
          <cell r="P66">
            <v>49</v>
          </cell>
          <cell r="Q66" t="str">
            <v>BARBADOS</v>
          </cell>
        </row>
        <row r="67">
          <cell r="P67">
            <v>0</v>
          </cell>
          <cell r="Q67" t="str">
            <v>BATI SAMOA</v>
          </cell>
        </row>
        <row r="68">
          <cell r="P68">
            <v>9</v>
          </cell>
          <cell r="Q68" t="str">
            <v>BELİZE</v>
          </cell>
        </row>
        <row r="69">
          <cell r="P69">
            <v>5</v>
          </cell>
          <cell r="Q69" t="str">
            <v>BENİN</v>
          </cell>
        </row>
        <row r="70">
          <cell r="P70">
            <v>1</v>
          </cell>
          <cell r="Q70" t="str">
            <v>BHUTAN</v>
          </cell>
        </row>
        <row r="71">
          <cell r="P71">
            <v>1153</v>
          </cell>
          <cell r="Q71" t="str">
            <v>BİRLEŞİK ARAP EMİRLİKLERİ</v>
          </cell>
        </row>
        <row r="72">
          <cell r="P72">
            <v>3</v>
          </cell>
          <cell r="Q72" t="str">
            <v>BİRLEŞMİŞ MİLLETLER</v>
          </cell>
        </row>
        <row r="73">
          <cell r="P73">
            <v>75</v>
          </cell>
          <cell r="Q73" t="str">
            <v>BOLİVYA</v>
          </cell>
        </row>
        <row r="74">
          <cell r="P74">
            <v>1376</v>
          </cell>
          <cell r="Q74" t="str">
            <v>BOSNA-HERSEK</v>
          </cell>
        </row>
        <row r="75">
          <cell r="P75">
            <v>19</v>
          </cell>
          <cell r="Q75" t="str">
            <v>BOTSWANA</v>
          </cell>
        </row>
        <row r="76">
          <cell r="P76">
            <v>2497</v>
          </cell>
          <cell r="Q76" t="str">
            <v>BREZİLYA</v>
          </cell>
        </row>
        <row r="77">
          <cell r="P77">
            <v>7</v>
          </cell>
          <cell r="Q77" t="str">
            <v>BRUNEİ</v>
          </cell>
        </row>
        <row r="78">
          <cell r="P78">
            <v>1</v>
          </cell>
          <cell r="Q78" t="str">
            <v>BURKİNA FASO</v>
          </cell>
        </row>
        <row r="79">
          <cell r="P79">
            <v>0</v>
          </cell>
          <cell r="Q79" t="str">
            <v>BURUNDİ</v>
          </cell>
        </row>
        <row r="80">
          <cell r="P80">
            <v>3</v>
          </cell>
          <cell r="Q80" t="str">
            <v>CAPE VERDE</v>
          </cell>
        </row>
        <row r="81">
          <cell r="P81">
            <v>207</v>
          </cell>
          <cell r="Q81" t="str">
            <v>CEZAYİR</v>
          </cell>
        </row>
        <row r="82">
          <cell r="P82">
            <v>1</v>
          </cell>
          <cell r="Q82" t="str">
            <v>CİBUTİ</v>
          </cell>
        </row>
        <row r="83">
          <cell r="P83">
            <v>0</v>
          </cell>
          <cell r="Q83" t="str">
            <v>ÇAD</v>
          </cell>
        </row>
        <row r="84">
          <cell r="P84">
            <v>2</v>
          </cell>
          <cell r="Q84" t="str">
            <v>DEMOKRATİK KONGO CUMHURİYETİ (ZAİRE)</v>
          </cell>
        </row>
        <row r="85">
          <cell r="P85">
            <v>0</v>
          </cell>
          <cell r="Q85" t="str">
            <v>DOĞU TİMOR</v>
          </cell>
        </row>
        <row r="86">
          <cell r="P86">
            <v>33</v>
          </cell>
          <cell r="Q86" t="str">
            <v>DOMİNİK CUMHURİYETİ</v>
          </cell>
        </row>
        <row r="87">
          <cell r="P87">
            <v>72</v>
          </cell>
          <cell r="Q87" t="str">
            <v>DOMİNİKA</v>
          </cell>
        </row>
        <row r="88">
          <cell r="P88">
            <v>148</v>
          </cell>
          <cell r="Q88" t="str">
            <v>EKVATOR</v>
          </cell>
        </row>
        <row r="89">
          <cell r="P89">
            <v>12</v>
          </cell>
          <cell r="Q89" t="str">
            <v>EKVATOR GİNESİ</v>
          </cell>
        </row>
        <row r="90">
          <cell r="P90">
            <v>24</v>
          </cell>
          <cell r="Q90" t="str">
            <v>EL SALVADOR</v>
          </cell>
        </row>
        <row r="91">
          <cell r="P91">
            <v>654</v>
          </cell>
          <cell r="Q91" t="str">
            <v>ENDONEZYA</v>
          </cell>
        </row>
        <row r="92">
          <cell r="P92">
            <v>17</v>
          </cell>
          <cell r="Q92" t="str">
            <v>ERİTRE</v>
          </cell>
        </row>
        <row r="93">
          <cell r="P93">
            <v>132</v>
          </cell>
          <cell r="Q93" t="str">
            <v>ERMENİSTAN</v>
          </cell>
        </row>
        <row r="94">
          <cell r="P94">
            <v>2077</v>
          </cell>
          <cell r="Q94" t="str">
            <v>ESTONYA</v>
          </cell>
        </row>
        <row r="95">
          <cell r="P95">
            <v>35</v>
          </cell>
          <cell r="Q95" t="str">
            <v>ETİYOPYA</v>
          </cell>
        </row>
        <row r="96">
          <cell r="P96">
            <v>1537</v>
          </cell>
          <cell r="Q96" t="str">
            <v>FAS</v>
          </cell>
        </row>
        <row r="97">
          <cell r="P97">
            <v>13</v>
          </cell>
          <cell r="Q97" t="str">
            <v>FİJİ</v>
          </cell>
        </row>
        <row r="98">
          <cell r="P98">
            <v>5</v>
          </cell>
          <cell r="Q98" t="str">
            <v>FİLDİŞİ SAHİLİ</v>
          </cell>
        </row>
        <row r="99">
          <cell r="P99">
            <v>2799</v>
          </cell>
          <cell r="Q99" t="str">
            <v>FİLİPİNLER</v>
          </cell>
        </row>
        <row r="100">
          <cell r="P100">
            <v>306</v>
          </cell>
          <cell r="Q100" t="str">
            <v>FİLİSTİN</v>
          </cell>
        </row>
        <row r="101">
          <cell r="P101">
            <v>1</v>
          </cell>
          <cell r="Q101" t="str">
            <v>GABON</v>
          </cell>
        </row>
        <row r="102">
          <cell r="P102">
            <v>11</v>
          </cell>
          <cell r="Q102" t="str">
            <v>GAMBİA</v>
          </cell>
        </row>
        <row r="103">
          <cell r="P103">
            <v>54</v>
          </cell>
          <cell r="Q103" t="str">
            <v>GANA</v>
          </cell>
        </row>
        <row r="104">
          <cell r="P104">
            <v>0</v>
          </cell>
          <cell r="Q104" t="str">
            <v>GAYRİ MUNT</v>
          </cell>
        </row>
        <row r="105">
          <cell r="P105">
            <v>1</v>
          </cell>
          <cell r="Q105" t="str">
            <v>GİNE</v>
          </cell>
        </row>
        <row r="106">
          <cell r="P106">
            <v>0</v>
          </cell>
          <cell r="Q106" t="str">
            <v>GİNE BİSSAU</v>
          </cell>
        </row>
        <row r="107">
          <cell r="P107">
            <v>31</v>
          </cell>
          <cell r="Q107" t="str">
            <v>GRENADA</v>
          </cell>
        </row>
        <row r="108">
          <cell r="P108">
            <v>26</v>
          </cell>
          <cell r="Q108" t="str">
            <v>GUETEMALA</v>
          </cell>
        </row>
        <row r="109">
          <cell r="P109">
            <v>2</v>
          </cell>
          <cell r="Q109" t="str">
            <v>GUYANA</v>
          </cell>
        </row>
        <row r="110">
          <cell r="P110">
            <v>747</v>
          </cell>
          <cell r="Q110" t="str">
            <v>GÜRCİSTAN</v>
          </cell>
        </row>
        <row r="111">
          <cell r="P111">
            <v>2</v>
          </cell>
          <cell r="Q111" t="str">
            <v>HAİTİ</v>
          </cell>
        </row>
        <row r="112">
          <cell r="P112">
            <v>248</v>
          </cell>
          <cell r="Q112" t="str">
            <v>HAYMATLOS</v>
          </cell>
        </row>
        <row r="113">
          <cell r="P113">
            <v>1748</v>
          </cell>
          <cell r="Q113" t="str">
            <v>HIRVATİSTAN</v>
          </cell>
        </row>
        <row r="114">
          <cell r="P114">
            <v>28</v>
          </cell>
          <cell r="Q114" t="str">
            <v>HONDURAS</v>
          </cell>
        </row>
        <row r="115">
          <cell r="P115">
            <v>95</v>
          </cell>
          <cell r="Q115" t="str">
            <v>HONG KONG</v>
          </cell>
        </row>
        <row r="116">
          <cell r="P116">
            <v>353</v>
          </cell>
          <cell r="Q116" t="str">
            <v>IRAK</v>
          </cell>
        </row>
        <row r="117">
          <cell r="P117">
            <v>0</v>
          </cell>
          <cell r="Q117" t="str">
            <v>ISKAT</v>
          </cell>
        </row>
        <row r="118">
          <cell r="P118">
            <v>297</v>
          </cell>
          <cell r="Q118" t="str">
            <v>İZLANDA</v>
          </cell>
        </row>
        <row r="119">
          <cell r="P119">
            <v>526</v>
          </cell>
          <cell r="Q119" t="str">
            <v>JAMAİKA</v>
          </cell>
        </row>
        <row r="120">
          <cell r="P120">
            <v>10</v>
          </cell>
          <cell r="Q120" t="str">
            <v>KAMBOÇYA</v>
          </cell>
        </row>
        <row r="121">
          <cell r="P121">
            <v>21</v>
          </cell>
          <cell r="Q121" t="str">
            <v>KAMERUN</v>
          </cell>
        </row>
        <row r="122">
          <cell r="P122">
            <v>237</v>
          </cell>
          <cell r="Q122" t="str">
            <v>KARADAĞ</v>
          </cell>
        </row>
        <row r="123">
          <cell r="P123">
            <v>882</v>
          </cell>
          <cell r="Q123" t="str">
            <v>KATAR</v>
          </cell>
        </row>
        <row r="124">
          <cell r="P124">
            <v>88</v>
          </cell>
          <cell r="Q124" t="str">
            <v>KENYA</v>
          </cell>
        </row>
        <row r="125">
          <cell r="P125">
            <v>329</v>
          </cell>
          <cell r="Q125" t="str">
            <v>KIBRIS RUM KESİMİ</v>
          </cell>
        </row>
        <row r="126">
          <cell r="P126">
            <v>737</v>
          </cell>
          <cell r="Q126" t="str">
            <v>KIRGIZİSTAN</v>
          </cell>
        </row>
        <row r="127">
          <cell r="P127">
            <v>2</v>
          </cell>
          <cell r="Q127" t="str">
            <v>KİRİBATİ</v>
          </cell>
        </row>
        <row r="128">
          <cell r="P128">
            <v>462</v>
          </cell>
          <cell r="Q128" t="str">
            <v>KOLOMBİYA</v>
          </cell>
        </row>
        <row r="129">
          <cell r="P129">
            <v>2</v>
          </cell>
          <cell r="Q129" t="str">
            <v>KOMOR FD. İS. CUM.</v>
          </cell>
        </row>
        <row r="130">
          <cell r="P130">
            <v>14</v>
          </cell>
          <cell r="Q130" t="str">
            <v>KONGO CUMHURİYETİ</v>
          </cell>
        </row>
        <row r="131">
          <cell r="P131">
            <v>1352</v>
          </cell>
          <cell r="Q131" t="str">
            <v>KORE CUMHURİYETİ (G. KORE)</v>
          </cell>
        </row>
        <row r="132">
          <cell r="P132">
            <v>3</v>
          </cell>
          <cell r="Q132" t="str">
            <v>KORE HALK CUMHURİYETİ (K. KORE)</v>
          </cell>
        </row>
        <row r="133">
          <cell r="P133">
            <v>3349</v>
          </cell>
          <cell r="Q133" t="str">
            <v>KOSOVA</v>
          </cell>
        </row>
        <row r="134">
          <cell r="P134">
            <v>72</v>
          </cell>
          <cell r="Q134" t="str">
            <v>KOSTARİKA</v>
          </cell>
        </row>
        <row r="135">
          <cell r="P135">
            <v>5911</v>
          </cell>
          <cell r="Q135" t="str">
            <v>KUVEYT</v>
          </cell>
        </row>
        <row r="136">
          <cell r="P136">
            <v>293</v>
          </cell>
          <cell r="Q136" t="str">
            <v>KUZEY KIBRIS TÜRK CUMHURİYETİ</v>
          </cell>
        </row>
        <row r="138">
          <cell r="P138">
            <v>7</v>
          </cell>
          <cell r="Q138" t="str">
            <v>KÜBA</v>
          </cell>
        </row>
        <row r="139">
          <cell r="P139">
            <v>2</v>
          </cell>
          <cell r="Q139" t="str">
            <v>LAOS</v>
          </cell>
        </row>
        <row r="140">
          <cell r="P140">
            <v>1</v>
          </cell>
          <cell r="Q140" t="str">
            <v>LESOTHO</v>
          </cell>
        </row>
        <row r="141">
          <cell r="P141">
            <v>3</v>
          </cell>
          <cell r="Q141" t="str">
            <v>LİBERYA</v>
          </cell>
        </row>
        <row r="142">
          <cell r="P142">
            <v>124</v>
          </cell>
          <cell r="Q142" t="str">
            <v>LİBYA</v>
          </cell>
        </row>
        <row r="143">
          <cell r="P143">
            <v>82</v>
          </cell>
          <cell r="Q143" t="str">
            <v>LİHTENSTAYN</v>
          </cell>
        </row>
        <row r="144">
          <cell r="P144">
            <v>451</v>
          </cell>
          <cell r="Q144" t="str">
            <v>LÜKSEMBURG</v>
          </cell>
        </row>
        <row r="145">
          <cell r="P145">
            <v>3</v>
          </cell>
          <cell r="Q145" t="str">
            <v>MADAGASKAR (MALAGAZİ)</v>
          </cell>
        </row>
        <row r="146">
          <cell r="P146">
            <v>1</v>
          </cell>
          <cell r="Q146" t="str">
            <v>MAKAU</v>
          </cell>
        </row>
        <row r="147">
          <cell r="P147">
            <v>14</v>
          </cell>
          <cell r="Q147" t="str">
            <v>MALAVİ</v>
          </cell>
        </row>
        <row r="148">
          <cell r="P148">
            <v>18</v>
          </cell>
          <cell r="Q148" t="str">
            <v>MALDİVLER</v>
          </cell>
        </row>
        <row r="149">
          <cell r="P149">
            <v>344</v>
          </cell>
          <cell r="Q149" t="str">
            <v>MALEZYA</v>
          </cell>
        </row>
        <row r="150">
          <cell r="P150">
            <v>2</v>
          </cell>
          <cell r="Q150" t="str">
            <v>MALİ</v>
          </cell>
        </row>
        <row r="151">
          <cell r="P151">
            <v>294</v>
          </cell>
          <cell r="Q151" t="str">
            <v>MALTA</v>
          </cell>
        </row>
        <row r="152">
          <cell r="P152">
            <v>0</v>
          </cell>
          <cell r="Q152" t="str">
            <v>MARSHALL ADALARI</v>
          </cell>
        </row>
        <row r="153">
          <cell r="P153">
            <v>211</v>
          </cell>
          <cell r="Q153" t="str">
            <v>MAURITIUS</v>
          </cell>
        </row>
        <row r="154">
          <cell r="P154">
            <v>904</v>
          </cell>
          <cell r="Q154" t="str">
            <v>MEKSİKA</v>
          </cell>
        </row>
        <row r="155">
          <cell r="P155">
            <v>0</v>
          </cell>
          <cell r="Q155" t="str">
            <v>MİKRONEZYA</v>
          </cell>
        </row>
        <row r="156">
          <cell r="P156">
            <v>71</v>
          </cell>
          <cell r="Q156" t="str">
            <v>MOĞOLİSTAN</v>
          </cell>
        </row>
        <row r="157">
          <cell r="P157">
            <v>9733</v>
          </cell>
          <cell r="Q157" t="str">
            <v>MOLDOVA</v>
          </cell>
        </row>
        <row r="158">
          <cell r="P158">
            <v>4</v>
          </cell>
          <cell r="Q158" t="str">
            <v>MONAKO</v>
          </cell>
        </row>
        <row r="159">
          <cell r="P159">
            <v>1</v>
          </cell>
          <cell r="Q159" t="str">
            <v>MORİTANYA</v>
          </cell>
        </row>
        <row r="160">
          <cell r="P160">
            <v>3</v>
          </cell>
          <cell r="Q160" t="str">
            <v>MOZAMBİK</v>
          </cell>
        </row>
        <row r="161">
          <cell r="P161">
            <v>0</v>
          </cell>
          <cell r="Q161" t="str">
            <v>MUHTELİF</v>
          </cell>
        </row>
        <row r="162">
          <cell r="P162">
            <v>15</v>
          </cell>
          <cell r="Q162" t="str">
            <v>MYANMAR (BURMA)</v>
          </cell>
        </row>
        <row r="163">
          <cell r="P163">
            <v>6</v>
          </cell>
          <cell r="Q163" t="str">
            <v>NAMİBYA</v>
          </cell>
        </row>
        <row r="164">
          <cell r="P164">
            <v>0</v>
          </cell>
          <cell r="Q164" t="str">
            <v>NAURU</v>
          </cell>
        </row>
        <row r="165">
          <cell r="P165">
            <v>255</v>
          </cell>
          <cell r="Q165" t="str">
            <v>NEPAL</v>
          </cell>
        </row>
        <row r="166">
          <cell r="P166">
            <v>276</v>
          </cell>
          <cell r="Q166" t="str">
            <v>NİJERYA</v>
          </cell>
        </row>
        <row r="167">
          <cell r="P167">
            <v>8</v>
          </cell>
          <cell r="Q167" t="str">
            <v>NİKARAGUA</v>
          </cell>
        </row>
        <row r="168">
          <cell r="P168">
            <v>1</v>
          </cell>
          <cell r="Q168" t="str">
            <v>ORTA AFRİKA CUMHURİYETİ</v>
          </cell>
        </row>
        <row r="169">
          <cell r="P169">
            <v>5062</v>
          </cell>
          <cell r="Q169" t="str">
            <v>ÖZBEKİSTAN</v>
          </cell>
        </row>
        <row r="170">
          <cell r="P170">
            <v>1601</v>
          </cell>
          <cell r="Q170" t="str">
            <v>PAKİSTAN</v>
          </cell>
        </row>
        <row r="171">
          <cell r="P171">
            <v>0</v>
          </cell>
          <cell r="Q171" t="str">
            <v>PALAU CUMHURİYETİ</v>
          </cell>
        </row>
        <row r="172">
          <cell r="P172">
            <v>43</v>
          </cell>
          <cell r="Q172" t="str">
            <v>PANAMA</v>
          </cell>
        </row>
        <row r="173">
          <cell r="P173">
            <v>1</v>
          </cell>
          <cell r="Q173" t="str">
            <v>PAPUA YENİ GİNE</v>
          </cell>
        </row>
        <row r="174">
          <cell r="P174">
            <v>30</v>
          </cell>
          <cell r="Q174" t="str">
            <v>PARAGUAY</v>
          </cell>
        </row>
        <row r="175">
          <cell r="P175">
            <v>220</v>
          </cell>
          <cell r="Q175" t="str">
            <v>PERU</v>
          </cell>
        </row>
        <row r="176">
          <cell r="P176">
            <v>9</v>
          </cell>
          <cell r="Q176" t="str">
            <v>RUANDA</v>
          </cell>
        </row>
        <row r="177">
          <cell r="P177">
            <v>44</v>
          </cell>
          <cell r="Q177" t="str">
            <v>SAİNT-LUCİA</v>
          </cell>
        </row>
        <row r="178">
          <cell r="P178">
            <v>11</v>
          </cell>
          <cell r="Q178" t="str">
            <v>SAN MARİNO</v>
          </cell>
        </row>
        <row r="179">
          <cell r="P179">
            <v>0</v>
          </cell>
          <cell r="Q179" t="str">
            <v>SAO TOME VE PRINCIPE</v>
          </cell>
        </row>
        <row r="180">
          <cell r="P180">
            <v>16</v>
          </cell>
          <cell r="Q180" t="str">
            <v>SENEGAL</v>
          </cell>
        </row>
        <row r="181">
          <cell r="P181">
            <v>14</v>
          </cell>
          <cell r="Q181" t="str">
            <v>SEYŞELLER</v>
          </cell>
        </row>
        <row r="182">
          <cell r="P182">
            <v>7</v>
          </cell>
          <cell r="Q182" t="str">
            <v>SİERRA LEONE</v>
          </cell>
        </row>
        <row r="183">
          <cell r="P183">
            <v>285</v>
          </cell>
          <cell r="Q183" t="str">
            <v>SİNGAPUR</v>
          </cell>
        </row>
        <row r="184">
          <cell r="P184">
            <v>0</v>
          </cell>
          <cell r="Q184" t="str">
            <v>SOLOMON ADALARI</v>
          </cell>
        </row>
        <row r="185">
          <cell r="P185">
            <v>4</v>
          </cell>
          <cell r="Q185" t="str">
            <v>SOMALİ</v>
          </cell>
        </row>
        <row r="186">
          <cell r="P186">
            <v>354</v>
          </cell>
          <cell r="Q186" t="str">
            <v>SRİLANKA</v>
          </cell>
        </row>
        <row r="187">
          <cell r="P187">
            <v>70</v>
          </cell>
          <cell r="Q187" t="str">
            <v>ST.CHRISTOPHER NEVİS</v>
          </cell>
        </row>
        <row r="188">
          <cell r="P188">
            <v>13</v>
          </cell>
          <cell r="Q188" t="str">
            <v>ST.VİNCENT VE GRENADA</v>
          </cell>
        </row>
        <row r="189">
          <cell r="P189">
            <v>35</v>
          </cell>
          <cell r="Q189" t="str">
            <v>SUDAN</v>
          </cell>
        </row>
        <row r="190">
          <cell r="P190">
            <v>43</v>
          </cell>
          <cell r="Q190" t="str">
            <v>SURİNAM</v>
          </cell>
        </row>
        <row r="191">
          <cell r="P191">
            <v>240</v>
          </cell>
          <cell r="Q191" t="str">
            <v>SURİYE</v>
          </cell>
        </row>
        <row r="192">
          <cell r="P192">
            <v>1</v>
          </cell>
          <cell r="Q192" t="str">
            <v>SWAZİLAND</v>
          </cell>
        </row>
        <row r="193">
          <cell r="P193">
            <v>262</v>
          </cell>
          <cell r="Q193" t="str">
            <v>ŞİLİ</v>
          </cell>
        </row>
        <row r="194">
          <cell r="P194">
            <v>61</v>
          </cell>
          <cell r="Q194" t="str">
            <v>TACİKİSTAN</v>
          </cell>
        </row>
        <row r="195">
          <cell r="P195">
            <v>19</v>
          </cell>
          <cell r="Q195" t="str">
            <v>TANZANYA</v>
          </cell>
        </row>
        <row r="196">
          <cell r="P196">
            <v>534</v>
          </cell>
          <cell r="Q196" t="str">
            <v>TAYLAND</v>
          </cell>
        </row>
        <row r="197">
          <cell r="P197">
            <v>191</v>
          </cell>
          <cell r="Q197" t="str">
            <v>TAYVAN</v>
          </cell>
        </row>
        <row r="198">
          <cell r="P198">
            <v>10</v>
          </cell>
          <cell r="Q198" t="str">
            <v>TOGO</v>
          </cell>
        </row>
        <row r="199">
          <cell r="P199">
            <v>3</v>
          </cell>
          <cell r="Q199" t="str">
            <v>TONGA</v>
          </cell>
        </row>
        <row r="200">
          <cell r="P200">
            <v>62</v>
          </cell>
          <cell r="Q200" t="str">
            <v>TRİNİDAD-TOBAGO</v>
          </cell>
        </row>
        <row r="201">
          <cell r="P201">
            <v>1363</v>
          </cell>
          <cell r="Q201" t="str">
            <v>TUNUS</v>
          </cell>
        </row>
        <row r="202">
          <cell r="P202">
            <v>0</v>
          </cell>
          <cell r="Q202" t="str">
            <v>TUVALU</v>
          </cell>
        </row>
        <row r="203">
          <cell r="P203">
            <v>184</v>
          </cell>
          <cell r="Q203" t="str">
            <v>TÜRKMENİSTAN</v>
          </cell>
        </row>
        <row r="204">
          <cell r="P204">
            <v>20</v>
          </cell>
          <cell r="Q204" t="str">
            <v>UGANDA</v>
          </cell>
        </row>
        <row r="205">
          <cell r="P205">
            <v>58</v>
          </cell>
          <cell r="Q205" t="str">
            <v>UMMAN</v>
          </cell>
        </row>
        <row r="206">
          <cell r="P206">
            <v>90</v>
          </cell>
          <cell r="Q206" t="str">
            <v>URUGUAY</v>
          </cell>
        </row>
        <row r="207">
          <cell r="P207">
            <v>7</v>
          </cell>
          <cell r="Q207" t="str">
            <v>VANUATU</v>
          </cell>
        </row>
        <row r="208">
          <cell r="P208">
            <v>0</v>
          </cell>
          <cell r="Q208" t="str">
            <v>VATİKAN</v>
          </cell>
        </row>
        <row r="209">
          <cell r="P209">
            <v>136</v>
          </cell>
          <cell r="Q209" t="str">
            <v>VENEZUELLA</v>
          </cell>
        </row>
        <row r="210">
          <cell r="P210">
            <v>57</v>
          </cell>
          <cell r="Q210" t="str">
            <v>VİETNAM</v>
          </cell>
        </row>
        <row r="211">
          <cell r="P211">
            <v>49</v>
          </cell>
          <cell r="Q211" t="str">
            <v>YEMEN</v>
          </cell>
        </row>
        <row r="212">
          <cell r="P212">
            <v>7</v>
          </cell>
          <cell r="Q212" t="str">
            <v>ZAMBİA</v>
          </cell>
        </row>
        <row r="213">
          <cell r="P213">
            <v>139</v>
          </cell>
          <cell r="Q213" t="str">
            <v>ZİMBABVE</v>
          </cell>
        </row>
      </sheetData>
      <sheetData sheetId="15"/>
      <sheetData sheetId="16"/>
      <sheetData sheetId="17"/>
      <sheetData sheetId="18"/>
      <sheetData sheetId="19"/>
      <sheetData sheetId="20">
        <row r="7">
          <cell r="C7" t="str">
            <v>İNGİLTERE</v>
          </cell>
          <cell r="D7">
            <v>1451398</v>
          </cell>
        </row>
        <row r="8">
          <cell r="C8" t="str">
            <v>RUSYA FEDERASYONU</v>
          </cell>
          <cell r="D8">
            <v>400234</v>
          </cell>
        </row>
        <row r="9">
          <cell r="C9" t="str">
            <v>POLONYA</v>
          </cell>
          <cell r="D9">
            <v>299586</v>
          </cell>
        </row>
        <row r="10">
          <cell r="C10" t="str">
            <v>ALMANYA</v>
          </cell>
          <cell r="D10">
            <v>240870</v>
          </cell>
        </row>
        <row r="11">
          <cell r="C11" t="str">
            <v>HOLLANDA</v>
          </cell>
          <cell r="D11">
            <v>89257</v>
          </cell>
        </row>
        <row r="12">
          <cell r="C12" t="str">
            <v>DİĞER</v>
          </cell>
          <cell r="D12">
            <v>958070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EBC3-E0EC-4544-8BCC-B1140AAFDC5A}">
  <sheetPr codeName="Sayfa20">
    <pageSetUpPr fitToPage="1"/>
  </sheetPr>
  <dimension ref="A2:O254"/>
  <sheetViews>
    <sheetView tabSelected="1" zoomScale="80" zoomScaleNormal="80" workbookViewId="0">
      <selection activeCell="A4" sqref="A4"/>
    </sheetView>
  </sheetViews>
  <sheetFormatPr defaultRowHeight="12.75" x14ac:dyDescent="0.2"/>
  <cols>
    <col min="1" max="1" width="5.42578125" customWidth="1"/>
    <col min="2" max="2" width="4.85546875" customWidth="1"/>
    <col min="3" max="3" width="39.7109375" customWidth="1"/>
    <col min="4" max="4" width="28.85546875" customWidth="1"/>
    <col min="5" max="5" width="4.85546875" hidden="1" customWidth="1"/>
    <col min="6" max="6" width="6.85546875" customWidth="1"/>
    <col min="7" max="7" width="3.140625" customWidth="1"/>
    <col min="8" max="14" width="8.85546875" customWidth="1"/>
    <col min="15" max="15" width="15.28515625" customWidth="1"/>
    <col min="257" max="257" width="5.42578125" customWidth="1"/>
    <col min="258" max="258" width="4.85546875" customWidth="1"/>
    <col min="259" max="259" width="39.7109375" customWidth="1"/>
    <col min="260" max="260" width="28.85546875" customWidth="1"/>
    <col min="261" max="261" width="0" hidden="1" customWidth="1"/>
    <col min="262" max="262" width="6.85546875" customWidth="1"/>
    <col min="263" max="263" width="3.140625" customWidth="1"/>
    <col min="264" max="270" width="8.85546875" customWidth="1"/>
    <col min="271" max="271" width="15.28515625" customWidth="1"/>
    <col min="513" max="513" width="5.42578125" customWidth="1"/>
    <col min="514" max="514" width="4.85546875" customWidth="1"/>
    <col min="515" max="515" width="39.7109375" customWidth="1"/>
    <col min="516" max="516" width="28.85546875" customWidth="1"/>
    <col min="517" max="517" width="0" hidden="1" customWidth="1"/>
    <col min="518" max="518" width="6.85546875" customWidth="1"/>
    <col min="519" max="519" width="3.140625" customWidth="1"/>
    <col min="520" max="526" width="8.85546875" customWidth="1"/>
    <col min="527" max="527" width="15.28515625" customWidth="1"/>
    <col min="769" max="769" width="5.42578125" customWidth="1"/>
    <col min="770" max="770" width="4.85546875" customWidth="1"/>
    <col min="771" max="771" width="39.7109375" customWidth="1"/>
    <col min="772" max="772" width="28.85546875" customWidth="1"/>
    <col min="773" max="773" width="0" hidden="1" customWidth="1"/>
    <col min="774" max="774" width="6.85546875" customWidth="1"/>
    <col min="775" max="775" width="3.140625" customWidth="1"/>
    <col min="776" max="782" width="8.85546875" customWidth="1"/>
    <col min="783" max="783" width="15.28515625" customWidth="1"/>
    <col min="1025" max="1025" width="5.42578125" customWidth="1"/>
    <col min="1026" max="1026" width="4.85546875" customWidth="1"/>
    <col min="1027" max="1027" width="39.7109375" customWidth="1"/>
    <col min="1028" max="1028" width="28.85546875" customWidth="1"/>
    <col min="1029" max="1029" width="0" hidden="1" customWidth="1"/>
    <col min="1030" max="1030" width="6.85546875" customWidth="1"/>
    <col min="1031" max="1031" width="3.140625" customWidth="1"/>
    <col min="1032" max="1038" width="8.85546875" customWidth="1"/>
    <col min="1039" max="1039" width="15.28515625" customWidth="1"/>
    <col min="1281" max="1281" width="5.42578125" customWidth="1"/>
    <col min="1282" max="1282" width="4.85546875" customWidth="1"/>
    <col min="1283" max="1283" width="39.7109375" customWidth="1"/>
    <col min="1284" max="1284" width="28.85546875" customWidth="1"/>
    <col min="1285" max="1285" width="0" hidden="1" customWidth="1"/>
    <col min="1286" max="1286" width="6.85546875" customWidth="1"/>
    <col min="1287" max="1287" width="3.140625" customWidth="1"/>
    <col min="1288" max="1294" width="8.85546875" customWidth="1"/>
    <col min="1295" max="1295" width="15.28515625" customWidth="1"/>
    <col min="1537" max="1537" width="5.42578125" customWidth="1"/>
    <col min="1538" max="1538" width="4.85546875" customWidth="1"/>
    <col min="1539" max="1539" width="39.7109375" customWidth="1"/>
    <col min="1540" max="1540" width="28.85546875" customWidth="1"/>
    <col min="1541" max="1541" width="0" hidden="1" customWidth="1"/>
    <col min="1542" max="1542" width="6.85546875" customWidth="1"/>
    <col min="1543" max="1543" width="3.140625" customWidth="1"/>
    <col min="1544" max="1550" width="8.85546875" customWidth="1"/>
    <col min="1551" max="1551" width="15.28515625" customWidth="1"/>
    <col min="1793" max="1793" width="5.42578125" customWidth="1"/>
    <col min="1794" max="1794" width="4.85546875" customWidth="1"/>
    <col min="1795" max="1795" width="39.7109375" customWidth="1"/>
    <col min="1796" max="1796" width="28.85546875" customWidth="1"/>
    <col min="1797" max="1797" width="0" hidden="1" customWidth="1"/>
    <col min="1798" max="1798" width="6.85546875" customWidth="1"/>
    <col min="1799" max="1799" width="3.140625" customWidth="1"/>
    <col min="1800" max="1806" width="8.85546875" customWidth="1"/>
    <col min="1807" max="1807" width="15.28515625" customWidth="1"/>
    <col min="2049" max="2049" width="5.42578125" customWidth="1"/>
    <col min="2050" max="2050" width="4.85546875" customWidth="1"/>
    <col min="2051" max="2051" width="39.7109375" customWidth="1"/>
    <col min="2052" max="2052" width="28.85546875" customWidth="1"/>
    <col min="2053" max="2053" width="0" hidden="1" customWidth="1"/>
    <col min="2054" max="2054" width="6.85546875" customWidth="1"/>
    <col min="2055" max="2055" width="3.140625" customWidth="1"/>
    <col min="2056" max="2062" width="8.85546875" customWidth="1"/>
    <col min="2063" max="2063" width="15.28515625" customWidth="1"/>
    <col min="2305" max="2305" width="5.42578125" customWidth="1"/>
    <col min="2306" max="2306" width="4.85546875" customWidth="1"/>
    <col min="2307" max="2307" width="39.7109375" customWidth="1"/>
    <col min="2308" max="2308" width="28.85546875" customWidth="1"/>
    <col min="2309" max="2309" width="0" hidden="1" customWidth="1"/>
    <col min="2310" max="2310" width="6.85546875" customWidth="1"/>
    <col min="2311" max="2311" width="3.140625" customWidth="1"/>
    <col min="2312" max="2318" width="8.85546875" customWidth="1"/>
    <col min="2319" max="2319" width="15.28515625" customWidth="1"/>
    <col min="2561" max="2561" width="5.42578125" customWidth="1"/>
    <col min="2562" max="2562" width="4.85546875" customWidth="1"/>
    <col min="2563" max="2563" width="39.7109375" customWidth="1"/>
    <col min="2564" max="2564" width="28.85546875" customWidth="1"/>
    <col min="2565" max="2565" width="0" hidden="1" customWidth="1"/>
    <col min="2566" max="2566" width="6.85546875" customWidth="1"/>
    <col min="2567" max="2567" width="3.140625" customWidth="1"/>
    <col min="2568" max="2574" width="8.85546875" customWidth="1"/>
    <col min="2575" max="2575" width="15.28515625" customWidth="1"/>
    <col min="2817" max="2817" width="5.42578125" customWidth="1"/>
    <col min="2818" max="2818" width="4.85546875" customWidth="1"/>
    <col min="2819" max="2819" width="39.7109375" customWidth="1"/>
    <col min="2820" max="2820" width="28.85546875" customWidth="1"/>
    <col min="2821" max="2821" width="0" hidden="1" customWidth="1"/>
    <col min="2822" max="2822" width="6.85546875" customWidth="1"/>
    <col min="2823" max="2823" width="3.140625" customWidth="1"/>
    <col min="2824" max="2830" width="8.85546875" customWidth="1"/>
    <col min="2831" max="2831" width="15.28515625" customWidth="1"/>
    <col min="3073" max="3073" width="5.42578125" customWidth="1"/>
    <col min="3074" max="3074" width="4.85546875" customWidth="1"/>
    <col min="3075" max="3075" width="39.7109375" customWidth="1"/>
    <col min="3076" max="3076" width="28.85546875" customWidth="1"/>
    <col min="3077" max="3077" width="0" hidden="1" customWidth="1"/>
    <col min="3078" max="3078" width="6.85546875" customWidth="1"/>
    <col min="3079" max="3079" width="3.140625" customWidth="1"/>
    <col min="3080" max="3086" width="8.85546875" customWidth="1"/>
    <col min="3087" max="3087" width="15.28515625" customWidth="1"/>
    <col min="3329" max="3329" width="5.42578125" customWidth="1"/>
    <col min="3330" max="3330" width="4.85546875" customWidth="1"/>
    <col min="3331" max="3331" width="39.7109375" customWidth="1"/>
    <col min="3332" max="3332" width="28.85546875" customWidth="1"/>
    <col min="3333" max="3333" width="0" hidden="1" customWidth="1"/>
    <col min="3334" max="3334" width="6.85546875" customWidth="1"/>
    <col min="3335" max="3335" width="3.140625" customWidth="1"/>
    <col min="3336" max="3342" width="8.85546875" customWidth="1"/>
    <col min="3343" max="3343" width="15.28515625" customWidth="1"/>
    <col min="3585" max="3585" width="5.42578125" customWidth="1"/>
    <col min="3586" max="3586" width="4.85546875" customWidth="1"/>
    <col min="3587" max="3587" width="39.7109375" customWidth="1"/>
    <col min="3588" max="3588" width="28.85546875" customWidth="1"/>
    <col min="3589" max="3589" width="0" hidden="1" customWidth="1"/>
    <col min="3590" max="3590" width="6.85546875" customWidth="1"/>
    <col min="3591" max="3591" width="3.140625" customWidth="1"/>
    <col min="3592" max="3598" width="8.85546875" customWidth="1"/>
    <col min="3599" max="3599" width="15.28515625" customWidth="1"/>
    <col min="3841" max="3841" width="5.42578125" customWidth="1"/>
    <col min="3842" max="3842" width="4.85546875" customWidth="1"/>
    <col min="3843" max="3843" width="39.7109375" customWidth="1"/>
    <col min="3844" max="3844" width="28.85546875" customWidth="1"/>
    <col min="3845" max="3845" width="0" hidden="1" customWidth="1"/>
    <col min="3846" max="3846" width="6.85546875" customWidth="1"/>
    <col min="3847" max="3847" width="3.140625" customWidth="1"/>
    <col min="3848" max="3854" width="8.85546875" customWidth="1"/>
    <col min="3855" max="3855" width="15.28515625" customWidth="1"/>
    <col min="4097" max="4097" width="5.42578125" customWidth="1"/>
    <col min="4098" max="4098" width="4.85546875" customWidth="1"/>
    <col min="4099" max="4099" width="39.7109375" customWidth="1"/>
    <col min="4100" max="4100" width="28.85546875" customWidth="1"/>
    <col min="4101" max="4101" width="0" hidden="1" customWidth="1"/>
    <col min="4102" max="4102" width="6.85546875" customWidth="1"/>
    <col min="4103" max="4103" width="3.140625" customWidth="1"/>
    <col min="4104" max="4110" width="8.85546875" customWidth="1"/>
    <col min="4111" max="4111" width="15.28515625" customWidth="1"/>
    <col min="4353" max="4353" width="5.42578125" customWidth="1"/>
    <col min="4354" max="4354" width="4.85546875" customWidth="1"/>
    <col min="4355" max="4355" width="39.7109375" customWidth="1"/>
    <col min="4356" max="4356" width="28.85546875" customWidth="1"/>
    <col min="4357" max="4357" width="0" hidden="1" customWidth="1"/>
    <col min="4358" max="4358" width="6.85546875" customWidth="1"/>
    <col min="4359" max="4359" width="3.140625" customWidth="1"/>
    <col min="4360" max="4366" width="8.85546875" customWidth="1"/>
    <col min="4367" max="4367" width="15.28515625" customWidth="1"/>
    <col min="4609" max="4609" width="5.42578125" customWidth="1"/>
    <col min="4610" max="4610" width="4.85546875" customWidth="1"/>
    <col min="4611" max="4611" width="39.7109375" customWidth="1"/>
    <col min="4612" max="4612" width="28.85546875" customWidth="1"/>
    <col min="4613" max="4613" width="0" hidden="1" customWidth="1"/>
    <col min="4614" max="4614" width="6.85546875" customWidth="1"/>
    <col min="4615" max="4615" width="3.140625" customWidth="1"/>
    <col min="4616" max="4622" width="8.85546875" customWidth="1"/>
    <col min="4623" max="4623" width="15.28515625" customWidth="1"/>
    <col min="4865" max="4865" width="5.42578125" customWidth="1"/>
    <col min="4866" max="4866" width="4.85546875" customWidth="1"/>
    <col min="4867" max="4867" width="39.7109375" customWidth="1"/>
    <col min="4868" max="4868" width="28.85546875" customWidth="1"/>
    <col min="4869" max="4869" width="0" hidden="1" customWidth="1"/>
    <col min="4870" max="4870" width="6.85546875" customWidth="1"/>
    <col min="4871" max="4871" width="3.140625" customWidth="1"/>
    <col min="4872" max="4878" width="8.85546875" customWidth="1"/>
    <col min="4879" max="4879" width="15.28515625" customWidth="1"/>
    <col min="5121" max="5121" width="5.42578125" customWidth="1"/>
    <col min="5122" max="5122" width="4.85546875" customWidth="1"/>
    <col min="5123" max="5123" width="39.7109375" customWidth="1"/>
    <col min="5124" max="5124" width="28.85546875" customWidth="1"/>
    <col min="5125" max="5125" width="0" hidden="1" customWidth="1"/>
    <col min="5126" max="5126" width="6.85546875" customWidth="1"/>
    <col min="5127" max="5127" width="3.140625" customWidth="1"/>
    <col min="5128" max="5134" width="8.85546875" customWidth="1"/>
    <col min="5135" max="5135" width="15.28515625" customWidth="1"/>
    <col min="5377" max="5377" width="5.42578125" customWidth="1"/>
    <col min="5378" max="5378" width="4.85546875" customWidth="1"/>
    <col min="5379" max="5379" width="39.7109375" customWidth="1"/>
    <col min="5380" max="5380" width="28.85546875" customWidth="1"/>
    <col min="5381" max="5381" width="0" hidden="1" customWidth="1"/>
    <col min="5382" max="5382" width="6.85546875" customWidth="1"/>
    <col min="5383" max="5383" width="3.140625" customWidth="1"/>
    <col min="5384" max="5390" width="8.85546875" customWidth="1"/>
    <col min="5391" max="5391" width="15.28515625" customWidth="1"/>
    <col min="5633" max="5633" width="5.42578125" customWidth="1"/>
    <col min="5634" max="5634" width="4.85546875" customWidth="1"/>
    <col min="5635" max="5635" width="39.7109375" customWidth="1"/>
    <col min="5636" max="5636" width="28.85546875" customWidth="1"/>
    <col min="5637" max="5637" width="0" hidden="1" customWidth="1"/>
    <col min="5638" max="5638" width="6.85546875" customWidth="1"/>
    <col min="5639" max="5639" width="3.140625" customWidth="1"/>
    <col min="5640" max="5646" width="8.85546875" customWidth="1"/>
    <col min="5647" max="5647" width="15.28515625" customWidth="1"/>
    <col min="5889" max="5889" width="5.42578125" customWidth="1"/>
    <col min="5890" max="5890" width="4.85546875" customWidth="1"/>
    <col min="5891" max="5891" width="39.7109375" customWidth="1"/>
    <col min="5892" max="5892" width="28.85546875" customWidth="1"/>
    <col min="5893" max="5893" width="0" hidden="1" customWidth="1"/>
    <col min="5894" max="5894" width="6.85546875" customWidth="1"/>
    <col min="5895" max="5895" width="3.140625" customWidth="1"/>
    <col min="5896" max="5902" width="8.85546875" customWidth="1"/>
    <col min="5903" max="5903" width="15.28515625" customWidth="1"/>
    <col min="6145" max="6145" width="5.42578125" customWidth="1"/>
    <col min="6146" max="6146" width="4.85546875" customWidth="1"/>
    <col min="6147" max="6147" width="39.7109375" customWidth="1"/>
    <col min="6148" max="6148" width="28.85546875" customWidth="1"/>
    <col min="6149" max="6149" width="0" hidden="1" customWidth="1"/>
    <col min="6150" max="6150" width="6.85546875" customWidth="1"/>
    <col min="6151" max="6151" width="3.140625" customWidth="1"/>
    <col min="6152" max="6158" width="8.85546875" customWidth="1"/>
    <col min="6159" max="6159" width="15.28515625" customWidth="1"/>
    <col min="6401" max="6401" width="5.42578125" customWidth="1"/>
    <col min="6402" max="6402" width="4.85546875" customWidth="1"/>
    <col min="6403" max="6403" width="39.7109375" customWidth="1"/>
    <col min="6404" max="6404" width="28.85546875" customWidth="1"/>
    <col min="6405" max="6405" width="0" hidden="1" customWidth="1"/>
    <col min="6406" max="6406" width="6.85546875" customWidth="1"/>
    <col min="6407" max="6407" width="3.140625" customWidth="1"/>
    <col min="6408" max="6414" width="8.85546875" customWidth="1"/>
    <col min="6415" max="6415" width="15.28515625" customWidth="1"/>
    <col min="6657" max="6657" width="5.42578125" customWidth="1"/>
    <col min="6658" max="6658" width="4.85546875" customWidth="1"/>
    <col min="6659" max="6659" width="39.7109375" customWidth="1"/>
    <col min="6660" max="6660" width="28.85546875" customWidth="1"/>
    <col min="6661" max="6661" width="0" hidden="1" customWidth="1"/>
    <col min="6662" max="6662" width="6.85546875" customWidth="1"/>
    <col min="6663" max="6663" width="3.140625" customWidth="1"/>
    <col min="6664" max="6670" width="8.85546875" customWidth="1"/>
    <col min="6671" max="6671" width="15.28515625" customWidth="1"/>
    <col min="6913" max="6913" width="5.42578125" customWidth="1"/>
    <col min="6914" max="6914" width="4.85546875" customWidth="1"/>
    <col min="6915" max="6915" width="39.7109375" customWidth="1"/>
    <col min="6916" max="6916" width="28.85546875" customWidth="1"/>
    <col min="6917" max="6917" width="0" hidden="1" customWidth="1"/>
    <col min="6918" max="6918" width="6.85546875" customWidth="1"/>
    <col min="6919" max="6919" width="3.140625" customWidth="1"/>
    <col min="6920" max="6926" width="8.85546875" customWidth="1"/>
    <col min="6927" max="6927" width="15.28515625" customWidth="1"/>
    <col min="7169" max="7169" width="5.42578125" customWidth="1"/>
    <col min="7170" max="7170" width="4.85546875" customWidth="1"/>
    <col min="7171" max="7171" width="39.7109375" customWidth="1"/>
    <col min="7172" max="7172" width="28.85546875" customWidth="1"/>
    <col min="7173" max="7173" width="0" hidden="1" customWidth="1"/>
    <col min="7174" max="7174" width="6.85546875" customWidth="1"/>
    <col min="7175" max="7175" width="3.140625" customWidth="1"/>
    <col min="7176" max="7182" width="8.85546875" customWidth="1"/>
    <col min="7183" max="7183" width="15.28515625" customWidth="1"/>
    <col min="7425" max="7425" width="5.42578125" customWidth="1"/>
    <col min="7426" max="7426" width="4.85546875" customWidth="1"/>
    <col min="7427" max="7427" width="39.7109375" customWidth="1"/>
    <col min="7428" max="7428" width="28.85546875" customWidth="1"/>
    <col min="7429" max="7429" width="0" hidden="1" customWidth="1"/>
    <col min="7430" max="7430" width="6.85546875" customWidth="1"/>
    <col min="7431" max="7431" width="3.140625" customWidth="1"/>
    <col min="7432" max="7438" width="8.85546875" customWidth="1"/>
    <col min="7439" max="7439" width="15.28515625" customWidth="1"/>
    <col min="7681" max="7681" width="5.42578125" customWidth="1"/>
    <col min="7682" max="7682" width="4.85546875" customWidth="1"/>
    <col min="7683" max="7683" width="39.7109375" customWidth="1"/>
    <col min="7684" max="7684" width="28.85546875" customWidth="1"/>
    <col min="7685" max="7685" width="0" hidden="1" customWidth="1"/>
    <col min="7686" max="7686" width="6.85546875" customWidth="1"/>
    <col min="7687" max="7687" width="3.140625" customWidth="1"/>
    <col min="7688" max="7694" width="8.85546875" customWidth="1"/>
    <col min="7695" max="7695" width="15.28515625" customWidth="1"/>
    <col min="7937" max="7937" width="5.42578125" customWidth="1"/>
    <col min="7938" max="7938" width="4.85546875" customWidth="1"/>
    <col min="7939" max="7939" width="39.7109375" customWidth="1"/>
    <col min="7940" max="7940" width="28.85546875" customWidth="1"/>
    <col min="7941" max="7941" width="0" hidden="1" customWidth="1"/>
    <col min="7942" max="7942" width="6.85546875" customWidth="1"/>
    <col min="7943" max="7943" width="3.140625" customWidth="1"/>
    <col min="7944" max="7950" width="8.85546875" customWidth="1"/>
    <col min="7951" max="7951" width="15.28515625" customWidth="1"/>
    <col min="8193" max="8193" width="5.42578125" customWidth="1"/>
    <col min="8194" max="8194" width="4.85546875" customWidth="1"/>
    <col min="8195" max="8195" width="39.7109375" customWidth="1"/>
    <col min="8196" max="8196" width="28.85546875" customWidth="1"/>
    <col min="8197" max="8197" width="0" hidden="1" customWidth="1"/>
    <col min="8198" max="8198" width="6.85546875" customWidth="1"/>
    <col min="8199" max="8199" width="3.140625" customWidth="1"/>
    <col min="8200" max="8206" width="8.85546875" customWidth="1"/>
    <col min="8207" max="8207" width="15.28515625" customWidth="1"/>
    <col min="8449" max="8449" width="5.42578125" customWidth="1"/>
    <col min="8450" max="8450" width="4.85546875" customWidth="1"/>
    <col min="8451" max="8451" width="39.7109375" customWidth="1"/>
    <col min="8452" max="8452" width="28.85546875" customWidth="1"/>
    <col min="8453" max="8453" width="0" hidden="1" customWidth="1"/>
    <col min="8454" max="8454" width="6.85546875" customWidth="1"/>
    <col min="8455" max="8455" width="3.140625" customWidth="1"/>
    <col min="8456" max="8462" width="8.85546875" customWidth="1"/>
    <col min="8463" max="8463" width="15.28515625" customWidth="1"/>
    <col min="8705" max="8705" width="5.42578125" customWidth="1"/>
    <col min="8706" max="8706" width="4.85546875" customWidth="1"/>
    <col min="8707" max="8707" width="39.7109375" customWidth="1"/>
    <col min="8708" max="8708" width="28.85546875" customWidth="1"/>
    <col min="8709" max="8709" width="0" hidden="1" customWidth="1"/>
    <col min="8710" max="8710" width="6.85546875" customWidth="1"/>
    <col min="8711" max="8711" width="3.140625" customWidth="1"/>
    <col min="8712" max="8718" width="8.85546875" customWidth="1"/>
    <col min="8719" max="8719" width="15.28515625" customWidth="1"/>
    <col min="8961" max="8961" width="5.42578125" customWidth="1"/>
    <col min="8962" max="8962" width="4.85546875" customWidth="1"/>
    <col min="8963" max="8963" width="39.7109375" customWidth="1"/>
    <col min="8964" max="8964" width="28.85546875" customWidth="1"/>
    <col min="8965" max="8965" width="0" hidden="1" customWidth="1"/>
    <col min="8966" max="8966" width="6.85546875" customWidth="1"/>
    <col min="8967" max="8967" width="3.140625" customWidth="1"/>
    <col min="8968" max="8974" width="8.85546875" customWidth="1"/>
    <col min="8975" max="8975" width="15.28515625" customWidth="1"/>
    <col min="9217" max="9217" width="5.42578125" customWidth="1"/>
    <col min="9218" max="9218" width="4.85546875" customWidth="1"/>
    <col min="9219" max="9219" width="39.7109375" customWidth="1"/>
    <col min="9220" max="9220" width="28.85546875" customWidth="1"/>
    <col min="9221" max="9221" width="0" hidden="1" customWidth="1"/>
    <col min="9222" max="9222" width="6.85546875" customWidth="1"/>
    <col min="9223" max="9223" width="3.140625" customWidth="1"/>
    <col min="9224" max="9230" width="8.85546875" customWidth="1"/>
    <col min="9231" max="9231" width="15.28515625" customWidth="1"/>
    <col min="9473" max="9473" width="5.42578125" customWidth="1"/>
    <col min="9474" max="9474" width="4.85546875" customWidth="1"/>
    <col min="9475" max="9475" width="39.7109375" customWidth="1"/>
    <col min="9476" max="9476" width="28.85546875" customWidth="1"/>
    <col min="9477" max="9477" width="0" hidden="1" customWidth="1"/>
    <col min="9478" max="9478" width="6.85546875" customWidth="1"/>
    <col min="9479" max="9479" width="3.140625" customWidth="1"/>
    <col min="9480" max="9486" width="8.85546875" customWidth="1"/>
    <col min="9487" max="9487" width="15.28515625" customWidth="1"/>
    <col min="9729" max="9729" width="5.42578125" customWidth="1"/>
    <col min="9730" max="9730" width="4.85546875" customWidth="1"/>
    <col min="9731" max="9731" width="39.7109375" customWidth="1"/>
    <col min="9732" max="9732" width="28.85546875" customWidth="1"/>
    <col min="9733" max="9733" width="0" hidden="1" customWidth="1"/>
    <col min="9734" max="9734" width="6.85546875" customWidth="1"/>
    <col min="9735" max="9735" width="3.140625" customWidth="1"/>
    <col min="9736" max="9742" width="8.85546875" customWidth="1"/>
    <col min="9743" max="9743" width="15.28515625" customWidth="1"/>
    <col min="9985" max="9985" width="5.42578125" customWidth="1"/>
    <col min="9986" max="9986" width="4.85546875" customWidth="1"/>
    <col min="9987" max="9987" width="39.7109375" customWidth="1"/>
    <col min="9988" max="9988" width="28.85546875" customWidth="1"/>
    <col min="9989" max="9989" width="0" hidden="1" customWidth="1"/>
    <col min="9990" max="9990" width="6.85546875" customWidth="1"/>
    <col min="9991" max="9991" width="3.140625" customWidth="1"/>
    <col min="9992" max="9998" width="8.85546875" customWidth="1"/>
    <col min="9999" max="9999" width="15.28515625" customWidth="1"/>
    <col min="10241" max="10241" width="5.42578125" customWidth="1"/>
    <col min="10242" max="10242" width="4.85546875" customWidth="1"/>
    <col min="10243" max="10243" width="39.7109375" customWidth="1"/>
    <col min="10244" max="10244" width="28.85546875" customWidth="1"/>
    <col min="10245" max="10245" width="0" hidden="1" customWidth="1"/>
    <col min="10246" max="10246" width="6.85546875" customWidth="1"/>
    <col min="10247" max="10247" width="3.140625" customWidth="1"/>
    <col min="10248" max="10254" width="8.85546875" customWidth="1"/>
    <col min="10255" max="10255" width="15.28515625" customWidth="1"/>
    <col min="10497" max="10497" width="5.42578125" customWidth="1"/>
    <col min="10498" max="10498" width="4.85546875" customWidth="1"/>
    <col min="10499" max="10499" width="39.7109375" customWidth="1"/>
    <col min="10500" max="10500" width="28.85546875" customWidth="1"/>
    <col min="10501" max="10501" width="0" hidden="1" customWidth="1"/>
    <col min="10502" max="10502" width="6.85546875" customWidth="1"/>
    <col min="10503" max="10503" width="3.140625" customWidth="1"/>
    <col min="10504" max="10510" width="8.85546875" customWidth="1"/>
    <col min="10511" max="10511" width="15.28515625" customWidth="1"/>
    <col min="10753" max="10753" width="5.42578125" customWidth="1"/>
    <col min="10754" max="10754" width="4.85546875" customWidth="1"/>
    <col min="10755" max="10755" width="39.7109375" customWidth="1"/>
    <col min="10756" max="10756" width="28.85546875" customWidth="1"/>
    <col min="10757" max="10757" width="0" hidden="1" customWidth="1"/>
    <col min="10758" max="10758" width="6.85546875" customWidth="1"/>
    <col min="10759" max="10759" width="3.140625" customWidth="1"/>
    <col min="10760" max="10766" width="8.85546875" customWidth="1"/>
    <col min="10767" max="10767" width="15.28515625" customWidth="1"/>
    <col min="11009" max="11009" width="5.42578125" customWidth="1"/>
    <col min="11010" max="11010" width="4.85546875" customWidth="1"/>
    <col min="11011" max="11011" width="39.7109375" customWidth="1"/>
    <col min="11012" max="11012" width="28.85546875" customWidth="1"/>
    <col min="11013" max="11013" width="0" hidden="1" customWidth="1"/>
    <col min="11014" max="11014" width="6.85546875" customWidth="1"/>
    <col min="11015" max="11015" width="3.140625" customWidth="1"/>
    <col min="11016" max="11022" width="8.85546875" customWidth="1"/>
    <col min="11023" max="11023" width="15.28515625" customWidth="1"/>
    <col min="11265" max="11265" width="5.42578125" customWidth="1"/>
    <col min="11266" max="11266" width="4.85546875" customWidth="1"/>
    <col min="11267" max="11267" width="39.7109375" customWidth="1"/>
    <col min="11268" max="11268" width="28.85546875" customWidth="1"/>
    <col min="11269" max="11269" width="0" hidden="1" customWidth="1"/>
    <col min="11270" max="11270" width="6.85546875" customWidth="1"/>
    <col min="11271" max="11271" width="3.140625" customWidth="1"/>
    <col min="11272" max="11278" width="8.85546875" customWidth="1"/>
    <col min="11279" max="11279" width="15.28515625" customWidth="1"/>
    <col min="11521" max="11521" width="5.42578125" customWidth="1"/>
    <col min="11522" max="11522" width="4.85546875" customWidth="1"/>
    <col min="11523" max="11523" width="39.7109375" customWidth="1"/>
    <col min="11524" max="11524" width="28.85546875" customWidth="1"/>
    <col min="11525" max="11525" width="0" hidden="1" customWidth="1"/>
    <col min="11526" max="11526" width="6.85546875" customWidth="1"/>
    <col min="11527" max="11527" width="3.140625" customWidth="1"/>
    <col min="11528" max="11534" width="8.85546875" customWidth="1"/>
    <col min="11535" max="11535" width="15.28515625" customWidth="1"/>
    <col min="11777" max="11777" width="5.42578125" customWidth="1"/>
    <col min="11778" max="11778" width="4.85546875" customWidth="1"/>
    <col min="11779" max="11779" width="39.7109375" customWidth="1"/>
    <col min="11780" max="11780" width="28.85546875" customWidth="1"/>
    <col min="11781" max="11781" width="0" hidden="1" customWidth="1"/>
    <col min="11782" max="11782" width="6.85546875" customWidth="1"/>
    <col min="11783" max="11783" width="3.140625" customWidth="1"/>
    <col min="11784" max="11790" width="8.85546875" customWidth="1"/>
    <col min="11791" max="11791" width="15.28515625" customWidth="1"/>
    <col min="12033" max="12033" width="5.42578125" customWidth="1"/>
    <col min="12034" max="12034" width="4.85546875" customWidth="1"/>
    <col min="12035" max="12035" width="39.7109375" customWidth="1"/>
    <col min="12036" max="12036" width="28.85546875" customWidth="1"/>
    <col min="12037" max="12037" width="0" hidden="1" customWidth="1"/>
    <col min="12038" max="12038" width="6.85546875" customWidth="1"/>
    <col min="12039" max="12039" width="3.140625" customWidth="1"/>
    <col min="12040" max="12046" width="8.85546875" customWidth="1"/>
    <col min="12047" max="12047" width="15.28515625" customWidth="1"/>
    <col min="12289" max="12289" width="5.42578125" customWidth="1"/>
    <col min="12290" max="12290" width="4.85546875" customWidth="1"/>
    <col min="12291" max="12291" width="39.7109375" customWidth="1"/>
    <col min="12292" max="12292" width="28.85546875" customWidth="1"/>
    <col min="12293" max="12293" width="0" hidden="1" customWidth="1"/>
    <col min="12294" max="12294" width="6.85546875" customWidth="1"/>
    <col min="12295" max="12295" width="3.140625" customWidth="1"/>
    <col min="12296" max="12302" width="8.85546875" customWidth="1"/>
    <col min="12303" max="12303" width="15.28515625" customWidth="1"/>
    <col min="12545" max="12545" width="5.42578125" customWidth="1"/>
    <col min="12546" max="12546" width="4.85546875" customWidth="1"/>
    <col min="12547" max="12547" width="39.7109375" customWidth="1"/>
    <col min="12548" max="12548" width="28.85546875" customWidth="1"/>
    <col min="12549" max="12549" width="0" hidden="1" customWidth="1"/>
    <col min="12550" max="12550" width="6.85546875" customWidth="1"/>
    <col min="12551" max="12551" width="3.140625" customWidth="1"/>
    <col min="12552" max="12558" width="8.85546875" customWidth="1"/>
    <col min="12559" max="12559" width="15.28515625" customWidth="1"/>
    <col min="12801" max="12801" width="5.42578125" customWidth="1"/>
    <col min="12802" max="12802" width="4.85546875" customWidth="1"/>
    <col min="12803" max="12803" width="39.7109375" customWidth="1"/>
    <col min="12804" max="12804" width="28.85546875" customWidth="1"/>
    <col min="12805" max="12805" width="0" hidden="1" customWidth="1"/>
    <col min="12806" max="12806" width="6.85546875" customWidth="1"/>
    <col min="12807" max="12807" width="3.140625" customWidth="1"/>
    <col min="12808" max="12814" width="8.85546875" customWidth="1"/>
    <col min="12815" max="12815" width="15.28515625" customWidth="1"/>
    <col min="13057" max="13057" width="5.42578125" customWidth="1"/>
    <col min="13058" max="13058" width="4.85546875" customWidth="1"/>
    <col min="13059" max="13059" width="39.7109375" customWidth="1"/>
    <col min="13060" max="13060" width="28.85546875" customWidth="1"/>
    <col min="13061" max="13061" width="0" hidden="1" customWidth="1"/>
    <col min="13062" max="13062" width="6.85546875" customWidth="1"/>
    <col min="13063" max="13063" width="3.140625" customWidth="1"/>
    <col min="13064" max="13070" width="8.85546875" customWidth="1"/>
    <col min="13071" max="13071" width="15.28515625" customWidth="1"/>
    <col min="13313" max="13313" width="5.42578125" customWidth="1"/>
    <col min="13314" max="13314" width="4.85546875" customWidth="1"/>
    <col min="13315" max="13315" width="39.7109375" customWidth="1"/>
    <col min="13316" max="13316" width="28.85546875" customWidth="1"/>
    <col min="13317" max="13317" width="0" hidden="1" customWidth="1"/>
    <col min="13318" max="13318" width="6.85546875" customWidth="1"/>
    <col min="13319" max="13319" width="3.140625" customWidth="1"/>
    <col min="13320" max="13326" width="8.85546875" customWidth="1"/>
    <col min="13327" max="13327" width="15.28515625" customWidth="1"/>
    <col min="13569" max="13569" width="5.42578125" customWidth="1"/>
    <col min="13570" max="13570" width="4.85546875" customWidth="1"/>
    <col min="13571" max="13571" width="39.7109375" customWidth="1"/>
    <col min="13572" max="13572" width="28.85546875" customWidth="1"/>
    <col min="13573" max="13573" width="0" hidden="1" customWidth="1"/>
    <col min="13574" max="13574" width="6.85546875" customWidth="1"/>
    <col min="13575" max="13575" width="3.140625" customWidth="1"/>
    <col min="13576" max="13582" width="8.85546875" customWidth="1"/>
    <col min="13583" max="13583" width="15.28515625" customWidth="1"/>
    <col min="13825" max="13825" width="5.42578125" customWidth="1"/>
    <col min="13826" max="13826" width="4.85546875" customWidth="1"/>
    <col min="13827" max="13827" width="39.7109375" customWidth="1"/>
    <col min="13828" max="13828" width="28.85546875" customWidth="1"/>
    <col min="13829" max="13829" width="0" hidden="1" customWidth="1"/>
    <col min="13830" max="13830" width="6.85546875" customWidth="1"/>
    <col min="13831" max="13831" width="3.140625" customWidth="1"/>
    <col min="13832" max="13838" width="8.85546875" customWidth="1"/>
    <col min="13839" max="13839" width="15.28515625" customWidth="1"/>
    <col min="14081" max="14081" width="5.42578125" customWidth="1"/>
    <col min="14082" max="14082" width="4.85546875" customWidth="1"/>
    <col min="14083" max="14083" width="39.7109375" customWidth="1"/>
    <col min="14084" max="14084" width="28.85546875" customWidth="1"/>
    <col min="14085" max="14085" width="0" hidden="1" customWidth="1"/>
    <col min="14086" max="14086" width="6.85546875" customWidth="1"/>
    <col min="14087" max="14087" width="3.140625" customWidth="1"/>
    <col min="14088" max="14094" width="8.85546875" customWidth="1"/>
    <col min="14095" max="14095" width="15.28515625" customWidth="1"/>
    <col min="14337" max="14337" width="5.42578125" customWidth="1"/>
    <col min="14338" max="14338" width="4.85546875" customWidth="1"/>
    <col min="14339" max="14339" width="39.7109375" customWidth="1"/>
    <col min="14340" max="14340" width="28.85546875" customWidth="1"/>
    <col min="14341" max="14341" width="0" hidden="1" customWidth="1"/>
    <col min="14342" max="14342" width="6.85546875" customWidth="1"/>
    <col min="14343" max="14343" width="3.140625" customWidth="1"/>
    <col min="14344" max="14350" width="8.85546875" customWidth="1"/>
    <col min="14351" max="14351" width="15.28515625" customWidth="1"/>
    <col min="14593" max="14593" width="5.42578125" customWidth="1"/>
    <col min="14594" max="14594" width="4.85546875" customWidth="1"/>
    <col min="14595" max="14595" width="39.7109375" customWidth="1"/>
    <col min="14596" max="14596" width="28.85546875" customWidth="1"/>
    <col min="14597" max="14597" width="0" hidden="1" customWidth="1"/>
    <col min="14598" max="14598" width="6.85546875" customWidth="1"/>
    <col min="14599" max="14599" width="3.140625" customWidth="1"/>
    <col min="14600" max="14606" width="8.85546875" customWidth="1"/>
    <col min="14607" max="14607" width="15.28515625" customWidth="1"/>
    <col min="14849" max="14849" width="5.42578125" customWidth="1"/>
    <col min="14850" max="14850" width="4.85546875" customWidth="1"/>
    <col min="14851" max="14851" width="39.7109375" customWidth="1"/>
    <col min="14852" max="14852" width="28.85546875" customWidth="1"/>
    <col min="14853" max="14853" width="0" hidden="1" customWidth="1"/>
    <col min="14854" max="14854" width="6.85546875" customWidth="1"/>
    <col min="14855" max="14855" width="3.140625" customWidth="1"/>
    <col min="14856" max="14862" width="8.85546875" customWidth="1"/>
    <col min="14863" max="14863" width="15.28515625" customWidth="1"/>
    <col min="15105" max="15105" width="5.42578125" customWidth="1"/>
    <col min="15106" max="15106" width="4.85546875" customWidth="1"/>
    <col min="15107" max="15107" width="39.7109375" customWidth="1"/>
    <col min="15108" max="15108" width="28.85546875" customWidth="1"/>
    <col min="15109" max="15109" width="0" hidden="1" customWidth="1"/>
    <col min="15110" max="15110" width="6.85546875" customWidth="1"/>
    <col min="15111" max="15111" width="3.140625" customWidth="1"/>
    <col min="15112" max="15118" width="8.85546875" customWidth="1"/>
    <col min="15119" max="15119" width="15.28515625" customWidth="1"/>
    <col min="15361" max="15361" width="5.42578125" customWidth="1"/>
    <col min="15362" max="15362" width="4.85546875" customWidth="1"/>
    <col min="15363" max="15363" width="39.7109375" customWidth="1"/>
    <col min="15364" max="15364" width="28.85546875" customWidth="1"/>
    <col min="15365" max="15365" width="0" hidden="1" customWidth="1"/>
    <col min="15366" max="15366" width="6.85546875" customWidth="1"/>
    <col min="15367" max="15367" width="3.140625" customWidth="1"/>
    <col min="15368" max="15374" width="8.85546875" customWidth="1"/>
    <col min="15375" max="15375" width="15.28515625" customWidth="1"/>
    <col min="15617" max="15617" width="5.42578125" customWidth="1"/>
    <col min="15618" max="15618" width="4.85546875" customWidth="1"/>
    <col min="15619" max="15619" width="39.7109375" customWidth="1"/>
    <col min="15620" max="15620" width="28.85546875" customWidth="1"/>
    <col min="15621" max="15621" width="0" hidden="1" customWidth="1"/>
    <col min="15622" max="15622" width="6.85546875" customWidth="1"/>
    <col min="15623" max="15623" width="3.140625" customWidth="1"/>
    <col min="15624" max="15630" width="8.85546875" customWidth="1"/>
    <col min="15631" max="15631" width="15.28515625" customWidth="1"/>
    <col min="15873" max="15873" width="5.42578125" customWidth="1"/>
    <col min="15874" max="15874" width="4.85546875" customWidth="1"/>
    <col min="15875" max="15875" width="39.7109375" customWidth="1"/>
    <col min="15876" max="15876" width="28.85546875" customWidth="1"/>
    <col min="15877" max="15877" width="0" hidden="1" customWidth="1"/>
    <col min="15878" max="15878" width="6.85546875" customWidth="1"/>
    <col min="15879" max="15879" width="3.140625" customWidth="1"/>
    <col min="15880" max="15886" width="8.85546875" customWidth="1"/>
    <col min="15887" max="15887" width="15.28515625" customWidth="1"/>
    <col min="16129" max="16129" width="5.42578125" customWidth="1"/>
    <col min="16130" max="16130" width="4.85546875" customWidth="1"/>
    <col min="16131" max="16131" width="39.7109375" customWidth="1"/>
    <col min="16132" max="16132" width="28.85546875" customWidth="1"/>
    <col min="16133" max="16133" width="0" hidden="1" customWidth="1"/>
    <col min="16134" max="16134" width="6.85546875" customWidth="1"/>
    <col min="16135" max="16135" width="3.140625" customWidth="1"/>
    <col min="16136" max="16142" width="8.85546875" customWidth="1"/>
    <col min="16143" max="16143" width="15.28515625" customWidth="1"/>
  </cols>
  <sheetData>
    <row r="2" spans="1:11" ht="13.5" thickBot="1" x14ac:dyDescent="0.25"/>
    <row r="3" spans="1:11" ht="36.75" customHeight="1" x14ac:dyDescent="0.2">
      <c r="A3" s="1" t="s">
        <v>0</v>
      </c>
      <c r="B3" s="2"/>
      <c r="C3" s="2"/>
      <c r="D3" s="2"/>
      <c r="E3" s="2"/>
      <c r="F3" s="3"/>
    </row>
    <row r="4" spans="1:11" ht="15.75" customHeight="1" thickBot="1" x14ac:dyDescent="0.25">
      <c r="A4" s="4"/>
      <c r="B4" s="5"/>
      <c r="C4" s="5"/>
      <c r="D4" s="5"/>
      <c r="E4" s="5"/>
      <c r="F4" s="6"/>
    </row>
    <row r="5" spans="1:11" ht="17.25" customHeight="1" thickBot="1" x14ac:dyDescent="0.25"/>
    <row r="6" spans="1:11" ht="27" customHeight="1" thickBot="1" x14ac:dyDescent="0.25">
      <c r="B6" s="7"/>
      <c r="C6" s="8" t="s">
        <v>1</v>
      </c>
      <c r="D6" s="9" t="s">
        <v>2</v>
      </c>
    </row>
    <row r="7" spans="1:11" ht="15" x14ac:dyDescent="0.25">
      <c r="B7" s="10">
        <v>1</v>
      </c>
      <c r="C7" s="11" t="str">
        <f>VLOOKUP(D7,'[1]2025 MİLAY'!$P$1:$Q$65536,2,0)</f>
        <v>İNGİLTERE</v>
      </c>
      <c r="D7" s="11">
        <f>LARGE('[1]2025 MİLAY'!P$1:P$65536,'2025 İLKBEŞÜLKE'!B7)</f>
        <v>1451398</v>
      </c>
      <c r="E7">
        <f>COUNTIF('[1]2025 MİLKAPI'!$O$5:$O$51,D7)</f>
        <v>1</v>
      </c>
    </row>
    <row r="8" spans="1:11" ht="15" x14ac:dyDescent="0.25">
      <c r="B8" s="12">
        <v>2</v>
      </c>
      <c r="C8" s="13" t="str">
        <f>VLOOKUP(D8,'[1]2025 MİLAY'!$P$1:$Q$65536,2,0)</f>
        <v>RUSYA FEDERASYONU</v>
      </c>
      <c r="D8" s="13">
        <f>LARGE('[1]2025 MİLAY'!P$1:P$65536,'2025 İLKBEŞÜLKE'!B8)</f>
        <v>400234</v>
      </c>
      <c r="E8">
        <f>COUNTIF('[1]2025 MİLKAPI'!$O$5:$O$51,D8)</f>
        <v>1</v>
      </c>
    </row>
    <row r="9" spans="1:11" ht="15" x14ac:dyDescent="0.25">
      <c r="B9" s="14">
        <v>3</v>
      </c>
      <c r="C9" s="15" t="str">
        <f>VLOOKUP(D9,'[1]2025 MİLAY'!$P$1:$Q$65536,2,0)</f>
        <v>POLONYA</v>
      </c>
      <c r="D9" s="15">
        <f>LARGE('[1]2025 MİLAY'!P$1:P$65536,'2025 İLKBEŞÜLKE'!B9)</f>
        <v>299586</v>
      </c>
      <c r="E9">
        <f>COUNTIF('[1]2025 MİLKAPI'!$O$5:$O$51,D9)</f>
        <v>1</v>
      </c>
      <c r="F9" s="16"/>
    </row>
    <row r="10" spans="1:11" ht="15" x14ac:dyDescent="0.25">
      <c r="B10" s="17">
        <v>4</v>
      </c>
      <c r="C10" s="18" t="str">
        <f>VLOOKUP(D10,'[1]2025 MİLAY'!$P$1:$Q$65536,2,0)</f>
        <v>ALMANYA</v>
      </c>
      <c r="D10" s="18">
        <f>LARGE('[1]2025 MİLAY'!P$1:P$65536,'2025 İLKBEŞÜLKE'!B10)</f>
        <v>240870</v>
      </c>
      <c r="E10">
        <f>COUNTIF('[1]2025 MİLKAPI'!$O$5:$O$51,D10)</f>
        <v>1</v>
      </c>
      <c r="F10" s="16"/>
    </row>
    <row r="11" spans="1:11" ht="15" x14ac:dyDescent="0.25">
      <c r="B11" s="19">
        <v>5</v>
      </c>
      <c r="C11" s="20" t="str">
        <f>VLOOKUP(D11,'[1]2025 MİLAY'!$P$1:$Q$65536,2,0)</f>
        <v>HOLLANDA</v>
      </c>
      <c r="D11" s="20">
        <f>LARGE('[1]2025 MİLAY'!P$1:P$65536,'2025 İLKBEŞÜLKE'!B11)</f>
        <v>89257</v>
      </c>
      <c r="E11">
        <f>COUNTIF('[1]2025 MİLKAPI'!$O$5:$O$51,D11)</f>
        <v>1</v>
      </c>
      <c r="F11" s="16"/>
    </row>
    <row r="12" spans="1:11" ht="15.75" x14ac:dyDescent="0.25">
      <c r="B12" s="21"/>
      <c r="C12" s="22" t="s">
        <v>3</v>
      </c>
      <c r="D12" s="23">
        <f>'[1]2024-2025 ÖZET'!N40-('2025 İLKBEŞÜLKE'!D7+'2025 İLKBEŞÜLKE'!D8+'2025 İLKBEŞÜLKE'!D9+'2025 İLKBEŞÜLKE'!D10+'2025 İLKBEŞÜLKE'!D11)</f>
        <v>958070</v>
      </c>
      <c r="E12">
        <f>COUNTIF('[1]2025 MİLKAPI'!$O$5:$O$51,D12)</f>
        <v>0</v>
      </c>
      <c r="F12" s="24"/>
      <c r="G12" s="24"/>
      <c r="H12" s="24"/>
      <c r="I12" s="24"/>
      <c r="J12" s="24"/>
      <c r="K12" s="24"/>
    </row>
    <row r="13" spans="1:11" ht="16.5" thickBot="1" x14ac:dyDescent="0.3">
      <c r="B13" s="25"/>
      <c r="C13" s="26" t="s">
        <v>4</v>
      </c>
      <c r="D13" s="27">
        <f>SUM(D7:D12)</f>
        <v>3439415</v>
      </c>
      <c r="E13" s="24"/>
      <c r="F13" s="24"/>
      <c r="G13" s="24"/>
      <c r="H13" s="24"/>
      <c r="I13" s="24"/>
      <c r="J13" s="24"/>
      <c r="K13" s="24"/>
    </row>
    <row r="14" spans="1:11" ht="15.75" x14ac:dyDescent="0.25">
      <c r="B14" s="16"/>
      <c r="C14" s="28"/>
      <c r="D14" s="24"/>
      <c r="E14" s="24"/>
      <c r="F14" s="24"/>
      <c r="G14" s="24"/>
      <c r="H14" s="24"/>
      <c r="I14" s="24"/>
      <c r="J14" s="24"/>
      <c r="K14" s="24"/>
    </row>
    <row r="15" spans="1:11" ht="15" x14ac:dyDescent="0.2">
      <c r="D15" s="24"/>
      <c r="E15" s="24"/>
      <c r="F15" s="24"/>
      <c r="G15" s="24"/>
      <c r="H15" s="24"/>
      <c r="I15" s="24"/>
      <c r="J15" s="24"/>
      <c r="K15" s="24"/>
    </row>
    <row r="16" spans="1:11" ht="15" x14ac:dyDescent="0.2">
      <c r="D16" s="24"/>
      <c r="E16" s="24"/>
      <c r="F16" s="24"/>
      <c r="G16" s="24"/>
      <c r="H16" s="24"/>
      <c r="I16" s="24"/>
      <c r="J16" s="24"/>
      <c r="K16" s="24"/>
    </row>
    <row r="17" spans="4:11" ht="15" x14ac:dyDescent="0.2">
      <c r="D17" s="24"/>
      <c r="E17" s="24"/>
      <c r="F17" s="24"/>
      <c r="G17" s="24"/>
      <c r="H17" s="24"/>
      <c r="I17" s="24"/>
      <c r="J17" s="24"/>
      <c r="K17" s="24"/>
    </row>
    <row r="18" spans="4:11" ht="15.75" x14ac:dyDescent="0.25">
      <c r="D18" s="29"/>
      <c r="E18" s="29"/>
      <c r="F18" s="29"/>
      <c r="G18" s="29"/>
      <c r="H18" s="29"/>
      <c r="I18" s="29"/>
      <c r="J18" s="29"/>
      <c r="K18" s="29"/>
    </row>
    <row r="46" spans="1:6" ht="13.5" customHeight="1" x14ac:dyDescent="0.2"/>
    <row r="47" spans="1:6" ht="17.25" customHeight="1" x14ac:dyDescent="0.2">
      <c r="A47" s="30" t="s">
        <v>5</v>
      </c>
      <c r="B47" s="31"/>
      <c r="C47" s="31"/>
      <c r="D47" s="31"/>
      <c r="E47" s="31"/>
      <c r="F47" s="32"/>
    </row>
    <row r="48" spans="1:6" ht="18" customHeight="1" x14ac:dyDescent="0.2">
      <c r="A48" s="33" t="s">
        <v>6</v>
      </c>
      <c r="B48" s="34"/>
      <c r="C48" s="34"/>
      <c r="D48" s="35">
        <f ca="1">TODAY()</f>
        <v>46002</v>
      </c>
      <c r="E48" s="34"/>
      <c r="F48" s="36"/>
    </row>
    <row r="49" spans="1:15" s="40" customFormat="1" ht="37.5" customHeight="1" x14ac:dyDescent="0.2">
      <c r="A49" s="37" t="s">
        <v>7</v>
      </c>
      <c r="B49" s="38"/>
      <c r="C49" s="38"/>
      <c r="D49" s="38"/>
      <c r="E49" s="38"/>
      <c r="F49" s="39"/>
      <c r="L49"/>
      <c r="M49"/>
      <c r="N49"/>
      <c r="O49"/>
    </row>
    <row r="50" spans="1:15" s="40" customFormat="1" ht="13.5" customHeight="1" x14ac:dyDescent="0.2">
      <c r="G50" s="41"/>
      <c r="K50" s="35"/>
      <c r="L50"/>
      <c r="M50"/>
      <c r="N50"/>
      <c r="O50"/>
    </row>
    <row r="51" spans="1:15" s="40" customFormat="1" ht="13.5" customHeight="1" x14ac:dyDescent="0.2">
      <c r="L51"/>
      <c r="M51"/>
      <c r="N51"/>
      <c r="O51"/>
    </row>
    <row r="52" spans="1:15" s="40" customFormat="1" ht="13.5" customHeight="1" x14ac:dyDescent="0.2">
      <c r="J52" s="42"/>
      <c r="K52" s="42"/>
      <c r="L52"/>
      <c r="M52"/>
      <c r="N52"/>
      <c r="O52"/>
    </row>
    <row r="53" spans="1:15" ht="13.5" customHeight="1" x14ac:dyDescent="0.2"/>
    <row r="54" spans="1:15" ht="13.5" customHeight="1" x14ac:dyDescent="0.2"/>
    <row r="55" spans="1:15" ht="13.5" customHeight="1" x14ac:dyDescent="0.2"/>
    <row r="56" spans="1:15" ht="13.5" customHeight="1" x14ac:dyDescent="0.2"/>
    <row r="57" spans="1:15" ht="13.5" customHeight="1" x14ac:dyDescent="0.2"/>
    <row r="58" spans="1:15" ht="13.5" customHeight="1" x14ac:dyDescent="0.2"/>
    <row r="59" spans="1:15" ht="13.5" customHeight="1" x14ac:dyDescent="0.2"/>
    <row r="60" spans="1:15" ht="13.5" customHeight="1" x14ac:dyDescent="0.2"/>
    <row r="61" spans="1:15" ht="13.5" customHeight="1" x14ac:dyDescent="0.2"/>
    <row r="62" spans="1:15" ht="13.5" customHeight="1" x14ac:dyDescent="0.2"/>
    <row r="63" spans="1:15" ht="13.5" customHeight="1" x14ac:dyDescent="0.2"/>
    <row r="64" spans="1:1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</sheetData>
  <mergeCells count="3">
    <mergeCell ref="A3:F3"/>
    <mergeCell ref="A47:F47"/>
    <mergeCell ref="A49:F4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İLKBEŞÜLKE</vt:lpstr>
      <vt:lpstr>'2025 İLKBEŞÜLKE'!Yazdırma_Alanı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2025-12-11T11:24:38Z</dcterms:created>
  <dcterms:modified xsi:type="dcterms:W3CDTF">2025-12-11T11:25:46Z</dcterms:modified>
</cp:coreProperties>
</file>